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.CONSULTIVO\Downloads\EJECUCIÓN PRESUPUESTO TERCER TRIMESTRE 2026\JUANI_Ejecución_de_presupuesto_tercer_trimestre_de_2026\"/>
    </mc:Choice>
  </mc:AlternateContent>
  <xr:revisionPtr revIDLastSave="0" documentId="13_ncr:1_{4901FF57-F3D5-4B4C-B260-D16469E71126}" xr6:coauthVersionLast="47" xr6:coauthVersionMax="47" xr10:uidLastSave="{00000000-0000-0000-0000-000000000000}"/>
  <bookViews>
    <workbookView xWindow="-120" yWindow="-120" windowWidth="29040" windowHeight="15720" xr2:uid="{671AC5D5-E443-4C4C-BAF6-9FCF33EB2D0F}"/>
  </bookViews>
  <sheets>
    <sheet name="Balance_3_2026_Subconcep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1" l="1"/>
  <c r="I85" i="1"/>
  <c r="K96" i="1"/>
  <c r="J96" i="1"/>
  <c r="I96" i="1"/>
  <c r="H96" i="1"/>
  <c r="G96" i="1"/>
  <c r="F96" i="1"/>
  <c r="E96" i="1"/>
  <c r="D96" i="1"/>
  <c r="C96" i="1"/>
  <c r="B96" i="1"/>
  <c r="D93" i="1"/>
  <c r="E93" i="1"/>
  <c r="F93" i="1"/>
  <c r="G93" i="1"/>
  <c r="H93" i="1"/>
  <c r="I93" i="1"/>
  <c r="J93" i="1"/>
  <c r="K93" i="1"/>
  <c r="B93" i="1"/>
  <c r="D90" i="1"/>
  <c r="C93" i="1"/>
  <c r="D85" i="1"/>
  <c r="E85" i="1"/>
  <c r="F85" i="1"/>
  <c r="G85" i="1"/>
  <c r="H85" i="1"/>
  <c r="J85" i="1"/>
  <c r="F49" i="1"/>
  <c r="G49" i="1"/>
  <c r="H49" i="1"/>
  <c r="I49" i="1"/>
  <c r="J49" i="1"/>
  <c r="K49" i="1"/>
  <c r="C49" i="1"/>
  <c r="D49" i="1"/>
  <c r="E49" i="1"/>
  <c r="C85" i="1"/>
  <c r="B85" i="1"/>
  <c r="B49" i="1"/>
</calcChain>
</file>

<file path=xl/sharedStrings.xml><?xml version="1.0" encoding="utf-8"?>
<sst xmlns="http://schemas.openxmlformats.org/spreadsheetml/2006/main" count="108" uniqueCount="108">
  <si>
    <t>CRÉDITO INICIAL</t>
  </si>
  <si>
    <t>MOD. CRÉDITO</t>
  </si>
  <si>
    <t>CREDITO DEFINITIVO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</si>
  <si>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</si>
  <si>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</si>
  <si>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</si>
  <si>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</si>
  <si>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</si>
  <si>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</si>
  <si>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</si>
  <si>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 xml:space="preserve"> TOTAL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</si>
  <si>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</si>
  <si>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</si>
  <si>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</si>
  <si>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</si>
  <si>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11800  Contribuciones a planes de pensiones</t>
  </si>
  <si>
    <t>12000  Sueldo funcionarios</t>
  </si>
  <si>
    <t>12005  Trienios funcionarios</t>
  </si>
  <si>
    <t>12101  Complementos al puesto de trabajo</t>
  </si>
  <si>
    <t>12102  Indemnizaciones por residencia</t>
  </si>
  <si>
    <t>12109  Otros complementos</t>
  </si>
  <si>
    <t>12800  Contribuciones a planes de pensiones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</si>
  <si>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</si>
  <si>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</si>
  <si>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</si>
  <si>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</si>
  <si>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13800  Contribuciones a planes de pensiones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</si>
  <si>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</si>
  <si>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</si>
  <si>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</si>
  <si>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</si>
  <si>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</si>
  <si>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</si>
  <si>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</si>
  <si>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</si>
  <si>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</si>
  <si>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</si>
  <si>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</si>
  <si>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</si>
  <si>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</si>
  <si>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</si>
  <si>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</si>
  <si>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</si>
  <si>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</si>
  <si>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</si>
  <si>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</si>
  <si>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</si>
  <si>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</si>
  <si>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</si>
  <si>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</si>
  <si>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</si>
  <si>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</si>
  <si>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</si>
  <si>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</si>
  <si>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</si>
  <si>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</si>
  <si>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</si>
  <si>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</si>
  <si>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</si>
  <si>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</si>
  <si>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</si>
  <si>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</si>
  <si>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</si>
  <si>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</si>
  <si>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</si>
  <si>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</si>
  <si>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</si>
  <si>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</si>
  <si>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</si>
  <si>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</si>
  <si>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</si>
  <si>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</si>
  <si>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</si>
  <si>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</si>
  <si>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</si>
  <si>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</si>
  <si>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</si>
  <si>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</si>
  <si>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</si>
  <si>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</si>
  <si>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</si>
  <si>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</si>
  <si>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</si>
  <si>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 xml:space="preserve"> 44602  Subvenciones a Universidades</t>
  </si>
  <si>
    <t xml:space="preserve"> 62200  Adquisición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</si>
  <si>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</si>
  <si>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</si>
  <si>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</si>
  <si>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</si>
  <si>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 xml:space="preserve"> 83008  Personal anticipos reintegrables</t>
  </si>
  <si>
    <t xml:space="preserve"> 83108  Personal anticipos reintegrables</t>
  </si>
  <si>
    <t>ACCIÓN CONSULTIVA    0103911F</t>
  </si>
  <si>
    <t>RESUMEN POR SUBCONCEPTOS</t>
  </si>
  <si>
    <t>ESTADO DE SITUACIÓN DEL PRESUPUESTO DEL CONSEJO CONSULTIVO DE CANARIAS A 30/09/2026</t>
  </si>
  <si>
    <r>
      <t xml:space="preserve">Crédito inicial: </t>
    </r>
    <r>
      <rPr>
        <sz val="10"/>
        <rFont val="Calibri"/>
        <family val="2"/>
      </rPr>
      <t>Créditos con los que se aprueban los Presupuestos</t>
    </r>
  </si>
  <si>
    <r>
      <rPr>
        <b/>
        <sz val="10"/>
        <rFont val="Calibri"/>
        <family val="2"/>
      </rPr>
      <t>Modificación de Crédito:</t>
    </r>
    <r>
      <rPr>
        <sz val="10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</si>
  <si>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Calibri"/>
        <family val="2"/>
      </rPr>
      <t>Crédito Definitivo:</t>
    </r>
    <r>
      <rPr>
        <sz val="10"/>
        <rFont val="Calibri"/>
        <family val="2"/>
      </rPr>
      <t xml:space="preserve"> Es el resultado de la suma de los "Créditos Iniciales" + "Modificaciones de Crédito"</t>
    </r>
  </si>
  <si>
    <r>
      <rPr>
        <b/>
        <sz val="10"/>
        <rFont val="Calibri"/>
        <family val="2"/>
      </rPr>
      <t>Autorizaciones:</t>
    </r>
    <r>
      <rPr>
        <sz val="10"/>
        <rFont val="Calibri"/>
        <family val="2"/>
      </rPr>
      <t xml:space="preserve"> Créditos sobre los que se ha autorizado la realización de un gasto.</t>
    </r>
  </si>
  <si>
    <r>
      <rPr>
        <b/>
        <sz val="10"/>
        <rFont val="Calibri"/>
        <family val="2"/>
      </rPr>
      <t>Compromisos:</t>
    </r>
    <r>
      <rPr>
        <sz val="10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</si>
  <si>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Calibri"/>
        <family val="2"/>
      </rPr>
      <t>Obligaciones:</t>
    </r>
    <r>
      <rPr>
        <sz val="10"/>
        <rFont val="Calibri"/>
        <family val="2"/>
      </rPr>
      <t xml:space="preserve"> Créditos reconocidos de una obligación.</t>
    </r>
  </si>
  <si>
    <r>
      <rPr>
        <b/>
        <sz val="10"/>
        <rFont val="Calibri"/>
        <family val="2"/>
      </rPr>
      <t>Total Pagos:</t>
    </r>
    <r>
      <rPr>
        <sz val="10"/>
        <rFont val="Calibri"/>
        <family val="2"/>
      </rPr>
      <t xml:space="preserve"> Pagos realizados.</t>
    </r>
  </si>
  <si>
    <r>
      <rPr>
        <b/>
        <sz val="10"/>
        <rFont val="Calibri"/>
        <family val="2"/>
      </rPr>
      <t>Saldo crédito Disponible:</t>
    </r>
    <r>
      <rPr>
        <sz val="10"/>
        <rFont val="Calibri"/>
        <family val="2"/>
      </rPr>
      <t xml:space="preserve"> Resultante del "Crédito Total" menos el "Comprometido Total".</t>
    </r>
  </si>
  <si>
    <t>CENTRO GESTOR/SUBCONCEPTO</t>
  </si>
  <si>
    <t>TOTAL CAPÍTULO I "GASTOS PERSONAL"</t>
  </si>
  <si>
    <t>TOTAL CAPÍTULO Il "GASTOS CORRIENTES"</t>
  </si>
  <si>
    <t>TOTAL CAPÍTULO IV "TRANSFERENCIAS CORRIENTES"</t>
  </si>
  <si>
    <t>TOTAL CAPÍTULO VI "INVERSIONES REALES"</t>
  </si>
  <si>
    <t>TOTAL CAPÍTULO VIII "ANTICIPOS REINTEGRABLES"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</si>
</sst>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A5BBE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1" fillId="3" borderId="1" xfId="1" applyNumberForma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" fontId="1" fillId="3" borderId="1" xfId="1" applyNumberFormat="1" applyFill="1" applyBorder="1" applyAlignment="1">
      <alignment horizontal="right"/>
    </xf>
    <xf numFmtId="164" fontId="1" fillId="2" borderId="0" xfId="1" applyNumberFormat="1" applyFill="1"/>
    <xf numFmtId="4" fontId="2" fillId="4" borderId="2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/>
    <xf numFmtId="3" fontId="4" fillId="0" borderId="0" xfId="0" applyNumberFormat="1" applyFont="1" applyAlignment="1">
      <alignment horizontal="left"/>
    </xf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49" fontId="2" fillId="2" borderId="0" xfId="1" applyNumberFormat="1" applyFont="1" applyFill="1" applyAlignment="1">
      <alignment horizontal="left"/>
    </xf>
    <xf numFmtId="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Normal" xfId="0" builtinId="0"/>
    <cellStyle name="Normal 2" xfId="1" xr:uid="{DDCCC821-09D4-40C6-A3A5-7C4810FEB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1228725</xdr:colOff>
      <xdr:row>1</xdr:row>
      <xdr:rowOff>47625</xdr:rowOff>
    </xdr:from>
    <xdr:to>
      <xdr:col>5</xdr:col>
      <xdr:colOff>1046630</xdr:colOff>
      <xdr:row>4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0255A7-160A-4F2A-B890-EB36720A5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238125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5992-7AE0-4A2F-9152-A0DC53EB998B}">
  <sheetPr>
    <pageSetUpPr fitToPage="1"/>
  </sheetPr>
  <dimension ref="A2:M107"/>
  <sheetViews>
    <sheetView tabSelected="1" zoomScale="85" zoomScaleNormal="85" workbookViewId="0">
      <selection activeCell="K85" sqref="K85"/>
    </sheetView>
  </sheetViews>
  <sheetFormatPr baseColWidth="10" defaultRowHeight="15" x14ac:dyDescent="0.25"/>
  <cols>
    <col min="1" max="1" width="49" customWidth="1"/>
    <col min="2" max="2" width="19" customWidth="1"/>
    <col min="3" max="3" width="18.42578125" customWidth="1"/>
    <col min="4" max="4" width="23.42578125" customWidth="1"/>
    <col min="5" max="5" width="24.140625" customWidth="1"/>
    <col min="6" max="6" width="20.140625" customWidth="1"/>
    <col min="7" max="7" width="22.42578125" customWidth="1"/>
    <col min="8" max="8" width="21.5703125" customWidth="1"/>
    <col min="9" max="9" width="20.28515625" customWidth="1"/>
    <col min="10" max="10" width="22.7109375" customWidth="1"/>
    <col min="11" max="11" width="21.7109375" customWidth="1"/>
  </cols>
  <sheetData>
    <row r="2" spans="1:13" x14ac:dyDescent="0.25">
      <c r="A2" s="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6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25"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5">
      <c r="A6" s="15" t="s">
        <v>93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x14ac:dyDescent="0.25">
      <c r="A7" s="15" t="s">
        <v>91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3" x14ac:dyDescent="0.25">
      <c r="A8" s="15" t="s">
        <v>92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11" spans="1:13" x14ac:dyDescent="0.25">
      <c r="A11" s="2" t="s">
        <v>102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13"/>
    </row>
    <row r="12" spans="1:13" x14ac:dyDescent="0.25">
      <c r="A12" s="1" t="s">
        <v>11</v>
      </c>
      <c r="B12" s="3">
        <v>673650</v>
      </c>
      <c r="C12" s="3">
        <v>-38328</v>
      </c>
      <c r="D12" s="3">
        <v>635322</v>
      </c>
      <c r="E12" s="3">
        <v>59072.9</v>
      </c>
      <c r="F12" s="3">
        <v>0</v>
      </c>
      <c r="G12" s="3">
        <v>576249.1</v>
      </c>
      <c r="H12" s="3">
        <v>576249.1</v>
      </c>
      <c r="I12" s="3">
        <v>453751.94</v>
      </c>
      <c r="J12" s="3">
        <v>453751.94</v>
      </c>
      <c r="K12" s="3">
        <v>0</v>
      </c>
    </row>
    <row r="13" spans="1:13" x14ac:dyDescent="0.25">
      <c r="A13" s="1" t="s">
        <v>12</v>
      </c>
      <c r="B13" s="3">
        <v>63840</v>
      </c>
      <c r="C13" s="3">
        <v>38328</v>
      </c>
      <c r="D13" s="3">
        <v>102168</v>
      </c>
      <c r="E13" s="3">
        <v>0</v>
      </c>
      <c r="F13" s="3">
        <v>0</v>
      </c>
      <c r="G13" s="3">
        <v>102168</v>
      </c>
      <c r="H13" s="3">
        <v>102168</v>
      </c>
      <c r="I13" s="3">
        <v>67451.100000000006</v>
      </c>
      <c r="J13" s="3">
        <v>67451.100000000006</v>
      </c>
      <c r="K13" s="3">
        <v>0</v>
      </c>
    </row>
    <row r="14" spans="1:13" x14ac:dyDescent="0.25">
      <c r="A14" s="1" t="s">
        <v>13</v>
      </c>
      <c r="B14" s="3">
        <v>62615</v>
      </c>
      <c r="C14" s="3">
        <v>0</v>
      </c>
      <c r="D14" s="3">
        <v>62615</v>
      </c>
      <c r="E14" s="3">
        <v>7341.29</v>
      </c>
      <c r="F14" s="3">
        <v>0</v>
      </c>
      <c r="G14" s="3">
        <v>55273.71</v>
      </c>
      <c r="H14" s="3">
        <v>55273.71</v>
      </c>
      <c r="I14" s="3">
        <v>41018.76</v>
      </c>
      <c r="J14" s="3">
        <v>41018.76</v>
      </c>
      <c r="K14" s="3">
        <v>0</v>
      </c>
    </row>
    <row r="15" spans="1:13" x14ac:dyDescent="0.25">
      <c r="A15" s="1" t="s">
        <v>14</v>
      </c>
      <c r="B15" s="3">
        <v>43806</v>
      </c>
      <c r="C15" s="3">
        <v>0</v>
      </c>
      <c r="D15" s="3">
        <v>43806</v>
      </c>
      <c r="E15" s="3">
        <v>4512.6099999999997</v>
      </c>
      <c r="F15" s="3">
        <v>0</v>
      </c>
      <c r="G15" s="3">
        <v>39293.39</v>
      </c>
      <c r="H15" s="3">
        <v>39293.39</v>
      </c>
      <c r="I15" s="3">
        <v>32552.7</v>
      </c>
      <c r="J15" s="3">
        <v>32552.7</v>
      </c>
      <c r="K15" s="3">
        <v>0</v>
      </c>
    </row>
    <row r="16" spans="1:13" x14ac:dyDescent="0.25">
      <c r="A16" s="1" t="s">
        <v>15</v>
      </c>
      <c r="B16" s="3">
        <v>350</v>
      </c>
      <c r="C16" s="3">
        <v>0</v>
      </c>
      <c r="D16" s="3">
        <v>350</v>
      </c>
      <c r="E16" s="3">
        <v>48.25</v>
      </c>
      <c r="F16" s="3">
        <v>0</v>
      </c>
      <c r="G16" s="3">
        <v>301.75</v>
      </c>
      <c r="H16" s="3">
        <v>301.75</v>
      </c>
      <c r="I16" s="3">
        <v>301.75</v>
      </c>
      <c r="J16" s="3">
        <v>301.75</v>
      </c>
      <c r="K16" s="3">
        <v>0</v>
      </c>
    </row>
    <row r="17" spans="1:11" x14ac:dyDescent="0.25">
      <c r="A17" s="1" t="s">
        <v>16</v>
      </c>
      <c r="B17" s="3">
        <v>379000</v>
      </c>
      <c r="C17" s="3">
        <v>-58129.22</v>
      </c>
      <c r="D17" s="3">
        <v>320870.78000000003</v>
      </c>
      <c r="E17" s="3">
        <v>126820.17</v>
      </c>
      <c r="F17" s="3">
        <v>0</v>
      </c>
      <c r="G17" s="3">
        <v>194050.61</v>
      </c>
      <c r="H17" s="3">
        <v>194050.61</v>
      </c>
      <c r="I17" s="3">
        <v>188190.75</v>
      </c>
      <c r="J17" s="3">
        <v>188190.75</v>
      </c>
      <c r="K17" s="3">
        <v>0</v>
      </c>
    </row>
    <row r="18" spans="1:11" x14ac:dyDescent="0.25">
      <c r="A18" s="1" t="s">
        <v>17</v>
      </c>
      <c r="B18" s="3">
        <v>83858</v>
      </c>
      <c r="C18" s="3">
        <v>0</v>
      </c>
      <c r="D18" s="3">
        <v>83858</v>
      </c>
      <c r="E18" s="3">
        <v>37787.32</v>
      </c>
      <c r="F18" s="3">
        <v>0</v>
      </c>
      <c r="G18" s="3">
        <v>46070.68</v>
      </c>
      <c r="H18" s="3">
        <v>46070.68</v>
      </c>
      <c r="I18" s="3">
        <v>41511.49</v>
      </c>
      <c r="J18" s="3">
        <v>41511.49</v>
      </c>
      <c r="K18" s="3">
        <v>0</v>
      </c>
    </row>
    <row r="19" spans="1:11" x14ac:dyDescent="0.25">
      <c r="A19" s="1" t="s">
        <v>18</v>
      </c>
      <c r="B19" s="3">
        <v>707000</v>
      </c>
      <c r="C19" s="3">
        <v>43950</v>
      </c>
      <c r="D19" s="3">
        <v>750950</v>
      </c>
      <c r="E19" s="3">
        <v>25206.5</v>
      </c>
      <c r="F19" s="3">
        <v>0</v>
      </c>
      <c r="G19" s="3">
        <v>725743.5</v>
      </c>
      <c r="H19" s="3">
        <v>725743.5</v>
      </c>
      <c r="I19" s="3">
        <v>547304.61</v>
      </c>
      <c r="J19" s="3">
        <v>547304.61</v>
      </c>
      <c r="K19" s="3">
        <v>0</v>
      </c>
    </row>
    <row r="20" spans="1:11" x14ac:dyDescent="0.25">
      <c r="A20" s="1" t="s">
        <v>19</v>
      </c>
      <c r="B20" s="3">
        <v>34576</v>
      </c>
      <c r="C20" s="3">
        <v>0</v>
      </c>
      <c r="D20" s="3">
        <v>34576</v>
      </c>
      <c r="E20" s="3">
        <v>11457.3</v>
      </c>
      <c r="F20" s="3">
        <v>0</v>
      </c>
      <c r="G20" s="3">
        <v>23118.7</v>
      </c>
      <c r="H20" s="3">
        <v>23118.7</v>
      </c>
      <c r="I20" s="3">
        <v>20254.400000000001</v>
      </c>
      <c r="J20" s="3">
        <v>20254.400000000001</v>
      </c>
      <c r="K20" s="3">
        <v>0</v>
      </c>
    </row>
    <row r="21" spans="1:11" x14ac:dyDescent="0.25">
      <c r="A21" s="1" t="s">
        <v>20</v>
      </c>
      <c r="B21" s="3">
        <v>1412</v>
      </c>
      <c r="C21" s="3">
        <v>0</v>
      </c>
      <c r="D21" s="3">
        <v>1412</v>
      </c>
      <c r="E21" s="3">
        <v>748.07</v>
      </c>
      <c r="F21" s="3">
        <v>0</v>
      </c>
      <c r="G21" s="3">
        <v>663.93</v>
      </c>
      <c r="H21" s="3">
        <v>663.93</v>
      </c>
      <c r="I21" s="3">
        <v>663.93</v>
      </c>
      <c r="J21" s="3">
        <v>663.93</v>
      </c>
      <c r="K21" s="3">
        <v>0</v>
      </c>
    </row>
    <row r="22" spans="1:11" x14ac:dyDescent="0.25">
      <c r="A22" s="1" t="s">
        <v>21</v>
      </c>
      <c r="B22" s="3">
        <v>9500</v>
      </c>
      <c r="C22" s="3">
        <v>0</v>
      </c>
      <c r="D22" s="3">
        <v>9500</v>
      </c>
      <c r="E22" s="3">
        <v>1260.29</v>
      </c>
      <c r="F22" s="3">
        <v>0</v>
      </c>
      <c r="G22" s="3">
        <v>8239.7099999999991</v>
      </c>
      <c r="H22" s="3">
        <v>8239.7099999999991</v>
      </c>
      <c r="I22" s="3">
        <v>8239.7099999999991</v>
      </c>
      <c r="J22" s="3">
        <v>8239.7099999999991</v>
      </c>
      <c r="K22" s="3">
        <v>0</v>
      </c>
    </row>
    <row r="23" spans="1:11" x14ac:dyDescent="0.25">
      <c r="A23" s="1" t="s">
        <v>22</v>
      </c>
      <c r="B23" s="3">
        <v>181629</v>
      </c>
      <c r="C23" s="3">
        <v>0</v>
      </c>
      <c r="D23" s="3">
        <v>181629</v>
      </c>
      <c r="E23" s="3">
        <v>4768.74</v>
      </c>
      <c r="F23" s="3">
        <v>0</v>
      </c>
      <c r="G23" s="3">
        <v>176860.26</v>
      </c>
      <c r="H23" s="3">
        <v>176860.26</v>
      </c>
      <c r="I23" s="3">
        <v>120851.94</v>
      </c>
      <c r="J23" s="3">
        <v>120851.94</v>
      </c>
      <c r="K23" s="3">
        <v>0</v>
      </c>
    </row>
    <row r="24" spans="1:11" x14ac:dyDescent="0.25">
      <c r="A24" s="1" t="s">
        <v>23</v>
      </c>
      <c r="B24" s="3">
        <v>165385</v>
      </c>
      <c r="C24" s="3">
        <v>20000</v>
      </c>
      <c r="D24" s="3">
        <v>185385</v>
      </c>
      <c r="E24" s="3">
        <v>-66222.81</v>
      </c>
      <c r="F24" s="3">
        <v>0</v>
      </c>
      <c r="G24" s="3">
        <v>251607.81</v>
      </c>
      <c r="H24" s="3">
        <v>251607.81</v>
      </c>
      <c r="I24" s="3">
        <v>208315.88</v>
      </c>
      <c r="J24" s="3">
        <v>208315.88</v>
      </c>
      <c r="K24" s="3">
        <v>0</v>
      </c>
    </row>
    <row r="25" spans="1:11" x14ac:dyDescent="0.25">
      <c r="A25" s="1" t="s">
        <v>24</v>
      </c>
      <c r="B25" s="3">
        <v>26975</v>
      </c>
      <c r="C25" s="3">
        <v>0</v>
      </c>
      <c r="D25" s="3">
        <v>26975</v>
      </c>
      <c r="E25" s="3">
        <v>-938.39</v>
      </c>
      <c r="F25" s="3">
        <v>0</v>
      </c>
      <c r="G25" s="3">
        <v>27913.39</v>
      </c>
      <c r="H25" s="3">
        <v>27913.39</v>
      </c>
      <c r="I25" s="3">
        <v>23793.01</v>
      </c>
      <c r="J25" s="3">
        <v>23793.01</v>
      </c>
      <c r="K25" s="3">
        <v>0</v>
      </c>
    </row>
    <row r="26" spans="1:11" x14ac:dyDescent="0.25">
      <c r="A26" s="1" t="s">
        <v>25</v>
      </c>
      <c r="B26" s="3">
        <v>4000</v>
      </c>
      <c r="C26" s="3">
        <v>0</v>
      </c>
      <c r="D26" s="3">
        <v>4000</v>
      </c>
      <c r="E26" s="3">
        <v>0</v>
      </c>
      <c r="F26" s="3">
        <v>0</v>
      </c>
      <c r="G26" s="3">
        <v>4000</v>
      </c>
      <c r="H26" s="3">
        <v>4000</v>
      </c>
      <c r="I26" s="3">
        <v>2588.87</v>
      </c>
      <c r="J26" s="3">
        <v>2588.87</v>
      </c>
      <c r="K26" s="3">
        <v>0</v>
      </c>
    </row>
    <row r="27" spans="1:11" x14ac:dyDescent="0.25">
      <c r="A27" s="1" t="s">
        <v>26</v>
      </c>
      <c r="B27" s="3">
        <v>4700</v>
      </c>
      <c r="C27" s="3">
        <v>0</v>
      </c>
      <c r="D27" s="3">
        <v>4700</v>
      </c>
      <c r="E27" s="3">
        <v>715.23</v>
      </c>
      <c r="F27" s="3">
        <v>0</v>
      </c>
      <c r="G27" s="3">
        <v>3984.77</v>
      </c>
      <c r="H27" s="3">
        <v>3984.77</v>
      </c>
      <c r="I27" s="3">
        <v>3984.77</v>
      </c>
      <c r="J27" s="3">
        <v>3984.77</v>
      </c>
      <c r="K27" s="3">
        <v>0</v>
      </c>
    </row>
    <row r="28" spans="1:11" x14ac:dyDescent="0.25">
      <c r="A28" s="1" t="s">
        <v>27</v>
      </c>
      <c r="B28" s="3">
        <v>33000</v>
      </c>
      <c r="C28" s="3">
        <v>0</v>
      </c>
      <c r="D28" s="3">
        <v>33000</v>
      </c>
      <c r="E28" s="3">
        <v>0</v>
      </c>
      <c r="F28" s="3">
        <v>0</v>
      </c>
      <c r="G28" s="3">
        <v>33000</v>
      </c>
      <c r="H28" s="3">
        <v>33000</v>
      </c>
      <c r="I28" s="3">
        <v>16499.990000000002</v>
      </c>
      <c r="J28" s="3">
        <v>16499.990000000002</v>
      </c>
      <c r="K28" s="3">
        <v>0</v>
      </c>
    </row>
    <row r="29" spans="1:11" x14ac:dyDescent="0.25">
      <c r="A29" s="1" t="s">
        <v>28</v>
      </c>
      <c r="B29" s="3">
        <v>5000</v>
      </c>
      <c r="C29" s="3">
        <v>0</v>
      </c>
      <c r="D29" s="3">
        <v>5000</v>
      </c>
      <c r="E29" s="3">
        <v>0</v>
      </c>
      <c r="F29" s="3">
        <v>0</v>
      </c>
      <c r="G29" s="3">
        <v>5000</v>
      </c>
      <c r="H29" s="3">
        <v>5000</v>
      </c>
      <c r="I29" s="3">
        <v>2684.69</v>
      </c>
      <c r="J29" s="3">
        <v>2684.69</v>
      </c>
      <c r="K29" s="3">
        <v>0</v>
      </c>
    </row>
    <row r="30" spans="1:11" x14ac:dyDescent="0.25">
      <c r="A30" s="1" t="s">
        <v>29</v>
      </c>
      <c r="B30" s="3">
        <v>140188</v>
      </c>
      <c r="C30" s="3">
        <v>0</v>
      </c>
      <c r="D30" s="3">
        <v>140188</v>
      </c>
      <c r="E30" s="3">
        <v>10416.76</v>
      </c>
      <c r="F30" s="3">
        <v>0</v>
      </c>
      <c r="G30" s="3">
        <v>129771.24</v>
      </c>
      <c r="H30" s="3">
        <v>129771.24</v>
      </c>
      <c r="I30" s="3">
        <v>90394.68</v>
      </c>
      <c r="J30" s="3">
        <v>90394.68</v>
      </c>
      <c r="K30" s="3">
        <v>0</v>
      </c>
    </row>
    <row r="31" spans="1:11" x14ac:dyDescent="0.25">
      <c r="A31" s="1" t="s">
        <v>30</v>
      </c>
      <c r="B31" s="3">
        <v>13961</v>
      </c>
      <c r="C31" s="3">
        <v>0</v>
      </c>
      <c r="D31" s="3">
        <v>13961</v>
      </c>
      <c r="E31" s="3">
        <v>1438.2</v>
      </c>
      <c r="F31" s="3">
        <v>0</v>
      </c>
      <c r="G31" s="3">
        <v>12522.8</v>
      </c>
      <c r="H31" s="3">
        <v>12522.8</v>
      </c>
      <c r="I31" s="3">
        <v>10406.780000000001</v>
      </c>
      <c r="J31" s="3">
        <v>10406.780000000001</v>
      </c>
      <c r="K31" s="3">
        <v>0</v>
      </c>
    </row>
    <row r="32" spans="1:11" x14ac:dyDescent="0.25">
      <c r="A32" s="1" t="s">
        <v>31</v>
      </c>
      <c r="B32" s="3">
        <v>251000</v>
      </c>
      <c r="C32" s="3">
        <v>0</v>
      </c>
      <c r="D32" s="3">
        <v>251000</v>
      </c>
      <c r="E32" s="3">
        <v>73637.210000000006</v>
      </c>
      <c r="F32" s="3">
        <v>0</v>
      </c>
      <c r="G32" s="3">
        <v>177362.79</v>
      </c>
      <c r="H32" s="3">
        <v>177362.79</v>
      </c>
      <c r="I32" s="3">
        <v>93605.71</v>
      </c>
      <c r="J32" s="3">
        <v>93605.71</v>
      </c>
      <c r="K32" s="3">
        <v>0</v>
      </c>
    </row>
    <row r="33" spans="1:11" x14ac:dyDescent="0.25">
      <c r="A33" s="1" t="s">
        <v>32</v>
      </c>
      <c r="B33" s="3">
        <v>132349</v>
      </c>
      <c r="C33" s="3">
        <v>0</v>
      </c>
      <c r="D33" s="3">
        <v>132349</v>
      </c>
      <c r="E33" s="3">
        <v>20596.12</v>
      </c>
      <c r="F33" s="3">
        <v>0</v>
      </c>
      <c r="G33" s="3">
        <v>111752.88</v>
      </c>
      <c r="H33" s="3">
        <v>111752.88</v>
      </c>
      <c r="I33" s="3">
        <v>74889.09</v>
      </c>
      <c r="J33" s="3">
        <v>74889.09</v>
      </c>
      <c r="K33" s="3">
        <v>0</v>
      </c>
    </row>
    <row r="34" spans="1:11" x14ac:dyDescent="0.25">
      <c r="A34" s="1" t="s">
        <v>33</v>
      </c>
      <c r="B34" s="3">
        <v>2000</v>
      </c>
      <c r="C34" s="3">
        <v>0</v>
      </c>
      <c r="D34" s="3">
        <v>2000</v>
      </c>
      <c r="E34" s="3">
        <v>1810</v>
      </c>
      <c r="F34" s="3">
        <v>0</v>
      </c>
      <c r="G34" s="3">
        <v>190</v>
      </c>
      <c r="H34" s="3">
        <v>190</v>
      </c>
      <c r="I34" s="3">
        <v>190</v>
      </c>
      <c r="J34" s="3">
        <v>190</v>
      </c>
      <c r="K34" s="3">
        <v>0</v>
      </c>
    </row>
    <row r="35" spans="1:11" x14ac:dyDescent="0.25">
      <c r="A35" s="1" t="s">
        <v>34</v>
      </c>
      <c r="B35" s="3">
        <v>18335</v>
      </c>
      <c r="C35" s="3">
        <v>0</v>
      </c>
      <c r="D35" s="3">
        <v>18335</v>
      </c>
      <c r="E35" s="3">
        <v>0</v>
      </c>
      <c r="F35" s="3">
        <v>0</v>
      </c>
      <c r="G35" s="3">
        <v>18335</v>
      </c>
      <c r="H35" s="3">
        <v>18335</v>
      </c>
      <c r="I35" s="3">
        <v>3580.91</v>
      </c>
      <c r="J35" s="3">
        <v>3580.91</v>
      </c>
      <c r="K35" s="3">
        <v>0</v>
      </c>
    </row>
    <row r="36" spans="1:11" x14ac:dyDescent="0.25">
      <c r="A36" s="1" t="s">
        <v>35</v>
      </c>
      <c r="B36" s="3">
        <v>15000</v>
      </c>
      <c r="C36" s="3">
        <v>0</v>
      </c>
      <c r="D36" s="3">
        <v>15000</v>
      </c>
      <c r="E36" s="3">
        <v>-6275.11</v>
      </c>
      <c r="F36" s="3">
        <v>0</v>
      </c>
      <c r="G36" s="3">
        <v>21275.11</v>
      </c>
      <c r="H36" s="3">
        <v>21275.11</v>
      </c>
      <c r="I36" s="3">
        <v>10237.93</v>
      </c>
      <c r="J36" s="3">
        <v>10237.93</v>
      </c>
      <c r="K36" s="3">
        <v>0</v>
      </c>
    </row>
    <row r="37" spans="1:11" x14ac:dyDescent="0.25">
      <c r="A37" s="1" t="s">
        <v>36</v>
      </c>
      <c r="B37" s="3">
        <v>5128</v>
      </c>
      <c r="C37" s="3">
        <v>0</v>
      </c>
      <c r="D37" s="3">
        <v>5128</v>
      </c>
      <c r="E37" s="3">
        <v>0.24</v>
      </c>
      <c r="F37" s="3">
        <v>0</v>
      </c>
      <c r="G37" s="3">
        <v>5127.76</v>
      </c>
      <c r="H37" s="3">
        <v>5127.76</v>
      </c>
      <c r="I37" s="3">
        <v>0</v>
      </c>
      <c r="J37" s="3">
        <v>0</v>
      </c>
      <c r="K37" s="3">
        <v>0</v>
      </c>
    </row>
    <row r="38" spans="1:11" x14ac:dyDescent="0.25">
      <c r="A38" s="1" t="s">
        <v>37</v>
      </c>
      <c r="B38" s="3">
        <v>40000</v>
      </c>
      <c r="C38" s="3">
        <v>0</v>
      </c>
      <c r="D38" s="3">
        <v>40000</v>
      </c>
      <c r="E38" s="3">
        <v>-17082.080000000002</v>
      </c>
      <c r="F38" s="3">
        <v>0</v>
      </c>
      <c r="G38" s="3">
        <v>57082.080000000002</v>
      </c>
      <c r="H38" s="3">
        <v>57082.080000000002</v>
      </c>
      <c r="I38" s="3">
        <v>57082.080000000002</v>
      </c>
      <c r="J38" s="3">
        <v>57082.080000000002</v>
      </c>
      <c r="K38" s="3">
        <v>0</v>
      </c>
    </row>
    <row r="39" spans="1:11" x14ac:dyDescent="0.25">
      <c r="A39" s="1" t="s">
        <v>38</v>
      </c>
      <c r="B39" s="3">
        <v>1000</v>
      </c>
      <c r="C39" s="3">
        <v>0</v>
      </c>
      <c r="D39" s="3">
        <v>1000</v>
      </c>
      <c r="E39" s="3">
        <v>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</row>
    <row r="40" spans="1:11" x14ac:dyDescent="0.25">
      <c r="A40" s="1" t="s">
        <v>39</v>
      </c>
      <c r="B40" s="3">
        <v>10400</v>
      </c>
      <c r="C40" s="3">
        <v>0</v>
      </c>
      <c r="D40" s="3">
        <v>10400</v>
      </c>
      <c r="E40" s="3">
        <v>0</v>
      </c>
      <c r="F40" s="3">
        <v>0</v>
      </c>
      <c r="G40" s="3">
        <v>10400</v>
      </c>
      <c r="H40" s="3">
        <v>10400</v>
      </c>
      <c r="I40" s="3">
        <v>2640.87</v>
      </c>
      <c r="J40" s="3">
        <v>2640.87</v>
      </c>
      <c r="K40" s="3">
        <v>0</v>
      </c>
    </row>
    <row r="41" spans="1:11" x14ac:dyDescent="0.25">
      <c r="A41" s="1" t="s">
        <v>40</v>
      </c>
      <c r="B41" s="3">
        <v>7800</v>
      </c>
      <c r="C41" s="3">
        <v>0</v>
      </c>
      <c r="D41" s="3">
        <v>7800</v>
      </c>
      <c r="E41" s="3">
        <v>-719.18</v>
      </c>
      <c r="F41" s="3">
        <v>0</v>
      </c>
      <c r="G41" s="3">
        <v>8519.18</v>
      </c>
      <c r="H41" s="3">
        <v>8519.18</v>
      </c>
      <c r="I41" s="3">
        <v>8519.18</v>
      </c>
      <c r="J41" s="3">
        <v>8519.18</v>
      </c>
      <c r="K41" s="3">
        <v>0</v>
      </c>
    </row>
    <row r="42" spans="1:11" x14ac:dyDescent="0.25">
      <c r="A42" s="1" t="s">
        <v>41</v>
      </c>
      <c r="B42" s="3">
        <v>2292</v>
      </c>
      <c r="C42" s="3">
        <v>0</v>
      </c>
      <c r="D42" s="3">
        <v>2292</v>
      </c>
      <c r="E42" s="3">
        <v>0.25</v>
      </c>
      <c r="F42" s="3">
        <v>0</v>
      </c>
      <c r="G42" s="3">
        <v>2291.75</v>
      </c>
      <c r="H42" s="3">
        <v>2291.75</v>
      </c>
      <c r="I42" s="3">
        <v>0</v>
      </c>
      <c r="J42" s="3">
        <v>0</v>
      </c>
      <c r="K42" s="3">
        <v>0</v>
      </c>
    </row>
    <row r="43" spans="1:11" x14ac:dyDescent="0.25">
      <c r="A43" s="1" t="s">
        <v>42</v>
      </c>
      <c r="B43" s="3">
        <v>1000</v>
      </c>
      <c r="C43" s="3">
        <v>0</v>
      </c>
      <c r="D43" s="3">
        <v>1000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1:11" x14ac:dyDescent="0.25">
      <c r="A44" s="1" t="s">
        <v>43</v>
      </c>
      <c r="B44" s="3">
        <v>1000</v>
      </c>
      <c r="C44" s="3">
        <v>0</v>
      </c>
      <c r="D44" s="3">
        <v>1000</v>
      </c>
      <c r="E44" s="3">
        <v>1000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x14ac:dyDescent="0.25">
      <c r="A45" s="1" t="s">
        <v>44</v>
      </c>
      <c r="B45" s="3">
        <v>1000</v>
      </c>
      <c r="C45" s="3">
        <v>0</v>
      </c>
      <c r="D45" s="3">
        <v>1000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</row>
    <row r="46" spans="1:11" x14ac:dyDescent="0.25">
      <c r="A46" s="1" t="s">
        <v>45</v>
      </c>
      <c r="B46" s="3">
        <v>7203</v>
      </c>
      <c r="C46" s="3">
        <v>0</v>
      </c>
      <c r="D46" s="3">
        <v>7203</v>
      </c>
      <c r="E46" s="3">
        <v>0.03</v>
      </c>
      <c r="F46" s="3">
        <v>0</v>
      </c>
      <c r="G46" s="3">
        <v>7202.97</v>
      </c>
      <c r="H46" s="3">
        <v>7202.97</v>
      </c>
      <c r="I46" s="3">
        <v>0</v>
      </c>
      <c r="J46" s="3">
        <v>0</v>
      </c>
      <c r="K46" s="3">
        <v>0</v>
      </c>
    </row>
    <row r="47" spans="1:11" x14ac:dyDescent="0.25">
      <c r="A47" s="1" t="s">
        <v>46</v>
      </c>
      <c r="B47" s="3">
        <v>1146</v>
      </c>
      <c r="C47" s="3">
        <v>0</v>
      </c>
      <c r="D47" s="3">
        <v>1146</v>
      </c>
      <c r="E47" s="3">
        <v>0.01</v>
      </c>
      <c r="F47" s="3">
        <v>0</v>
      </c>
      <c r="G47" s="3">
        <v>1145.99</v>
      </c>
      <c r="H47" s="3">
        <v>1145.99</v>
      </c>
      <c r="I47" s="3">
        <v>945.76</v>
      </c>
      <c r="J47" s="3">
        <v>945.76</v>
      </c>
      <c r="K47" s="3">
        <v>0</v>
      </c>
    </row>
    <row r="48" spans="1:11" x14ac:dyDescent="0.25">
      <c r="A48" s="1" t="s">
        <v>47</v>
      </c>
      <c r="B48" s="3">
        <v>18000</v>
      </c>
      <c r="C48" s="3">
        <v>-5820.78</v>
      </c>
      <c r="D48" s="3">
        <v>12179.22</v>
      </c>
      <c r="E48" s="3">
        <v>0</v>
      </c>
      <c r="F48" s="3">
        <v>0</v>
      </c>
      <c r="G48" s="3">
        <v>12179.22</v>
      </c>
      <c r="H48" s="3">
        <v>12179.22</v>
      </c>
      <c r="I48" s="3">
        <v>12179.22</v>
      </c>
      <c r="J48" s="3">
        <v>12179.22</v>
      </c>
      <c r="K48" s="3">
        <v>0</v>
      </c>
    </row>
    <row r="49" spans="1:13" x14ac:dyDescent="0.25">
      <c r="A49" s="2" t="s">
        <v>103</v>
      </c>
      <c r="B49" s="5">
        <f>SUM(B12:B48)</f>
        <v>3149098</v>
      </c>
      <c r="C49" s="5">
        <f t="shared" ref="C49:F49" si="0">SUM(C12:C48)</f>
        <v>0</v>
      </c>
      <c r="D49" s="5">
        <f t="shared" si="0"/>
        <v>3149098.0000000005</v>
      </c>
      <c r="E49" s="5">
        <f t="shared" si="0"/>
        <v>300399.92000000004</v>
      </c>
      <c r="F49" s="5">
        <f t="shared" si="0"/>
        <v>0</v>
      </c>
      <c r="G49" s="5">
        <f t="shared" ref="G49" si="1">SUM(G12:G48)</f>
        <v>2848698.0800000005</v>
      </c>
      <c r="H49" s="5">
        <f t="shared" ref="H49" si="2">SUM(H12:H48)</f>
        <v>2848698.0800000005</v>
      </c>
      <c r="I49" s="5">
        <f t="shared" ref="I49:J49" si="3">SUM(I12:I48)</f>
        <v>2144632.5</v>
      </c>
      <c r="J49" s="5">
        <f t="shared" si="3"/>
        <v>2144632.5</v>
      </c>
      <c r="K49" s="5">
        <f t="shared" ref="K49" si="4">SUM(K12:K48)</f>
        <v>0</v>
      </c>
    </row>
    <row r="50" spans="1:13" x14ac:dyDescent="0.25">
      <c r="A50" s="1" t="s">
        <v>48</v>
      </c>
      <c r="B50" s="3">
        <v>8000</v>
      </c>
      <c r="C50" s="3">
        <v>0</v>
      </c>
      <c r="D50" s="3">
        <v>8000</v>
      </c>
      <c r="E50" s="3">
        <v>5380.64</v>
      </c>
      <c r="F50" s="3">
        <v>0</v>
      </c>
      <c r="G50" s="3">
        <v>2619.36</v>
      </c>
      <c r="H50" s="3">
        <v>2619.36</v>
      </c>
      <c r="I50" s="3">
        <v>1964.52</v>
      </c>
      <c r="J50" s="3">
        <v>1964.52</v>
      </c>
      <c r="K50" s="3">
        <v>0</v>
      </c>
    </row>
    <row r="51" spans="1:13" x14ac:dyDescent="0.25">
      <c r="A51" s="1" t="s">
        <v>49</v>
      </c>
      <c r="B51" s="3">
        <v>1000</v>
      </c>
      <c r="C51" s="3">
        <v>0</v>
      </c>
      <c r="D51" s="3">
        <v>1000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/>
      <c r="M51" s="4"/>
    </row>
    <row r="52" spans="1:13" x14ac:dyDescent="0.25">
      <c r="A52" s="1" t="s">
        <v>50</v>
      </c>
      <c r="B52" s="3">
        <v>40000</v>
      </c>
      <c r="C52" s="3">
        <v>140000</v>
      </c>
      <c r="D52" s="3">
        <v>180000</v>
      </c>
      <c r="E52" s="3">
        <v>171977.56</v>
      </c>
      <c r="F52" s="3">
        <v>0</v>
      </c>
      <c r="G52" s="3">
        <v>8022.44</v>
      </c>
      <c r="H52" s="3">
        <v>8022.44</v>
      </c>
      <c r="I52" s="3">
        <v>3254.66</v>
      </c>
      <c r="J52" s="3">
        <v>3254.66</v>
      </c>
      <c r="K52" s="3">
        <v>0</v>
      </c>
    </row>
    <row r="53" spans="1:13" x14ac:dyDescent="0.25">
      <c r="A53" s="1" t="s">
        <v>51</v>
      </c>
      <c r="B53" s="3">
        <v>3500</v>
      </c>
      <c r="C53" s="3">
        <v>3000</v>
      </c>
      <c r="D53" s="3">
        <v>6500</v>
      </c>
      <c r="E53" s="3">
        <v>1971.11</v>
      </c>
      <c r="F53" s="3">
        <v>0</v>
      </c>
      <c r="G53" s="3">
        <v>4528.8900000000003</v>
      </c>
      <c r="H53" s="3">
        <v>4528.8900000000003</v>
      </c>
      <c r="I53" s="3">
        <v>3495.41</v>
      </c>
      <c r="J53" s="3">
        <v>3495.41</v>
      </c>
      <c r="K53" s="3">
        <v>0</v>
      </c>
    </row>
    <row r="54" spans="1:13" x14ac:dyDescent="0.25">
      <c r="A54" s="1" t="s">
        <v>52</v>
      </c>
      <c r="B54" s="3">
        <v>5000</v>
      </c>
      <c r="C54" s="3">
        <v>0</v>
      </c>
      <c r="D54" s="3">
        <v>5000</v>
      </c>
      <c r="E54" s="3">
        <v>4582.17</v>
      </c>
      <c r="F54" s="3">
        <v>0</v>
      </c>
      <c r="G54" s="3">
        <v>417.83</v>
      </c>
      <c r="H54" s="3">
        <v>417.83</v>
      </c>
      <c r="I54" s="3">
        <v>417.83</v>
      </c>
      <c r="J54" s="3">
        <v>417.83</v>
      </c>
      <c r="K54" s="3">
        <v>0</v>
      </c>
    </row>
    <row r="55" spans="1:13" x14ac:dyDescent="0.25">
      <c r="A55" s="1" t="s">
        <v>53</v>
      </c>
      <c r="B55" s="3">
        <v>4000</v>
      </c>
      <c r="C55" s="3">
        <v>0</v>
      </c>
      <c r="D55" s="3">
        <v>4000</v>
      </c>
      <c r="E55" s="3">
        <v>2476.87</v>
      </c>
      <c r="F55" s="3">
        <v>0</v>
      </c>
      <c r="G55" s="3">
        <v>1523.13</v>
      </c>
      <c r="H55" s="3">
        <v>1523.13</v>
      </c>
      <c r="I55" s="3">
        <v>1523.13</v>
      </c>
      <c r="J55" s="3">
        <v>1523.13</v>
      </c>
      <c r="K55" s="3">
        <v>0</v>
      </c>
    </row>
    <row r="56" spans="1:13" x14ac:dyDescent="0.25">
      <c r="A56" s="1" t="s">
        <v>54</v>
      </c>
      <c r="B56" s="3">
        <v>35000</v>
      </c>
      <c r="C56" s="3">
        <v>13000</v>
      </c>
      <c r="D56" s="3">
        <v>48000</v>
      </c>
      <c r="E56" s="3">
        <v>1567.08</v>
      </c>
      <c r="F56" s="3">
        <v>0</v>
      </c>
      <c r="G56" s="3">
        <v>46432.92</v>
      </c>
      <c r="H56" s="3">
        <v>46432.92</v>
      </c>
      <c r="I56" s="3">
        <v>42599.49</v>
      </c>
      <c r="J56" s="3">
        <v>42599.49</v>
      </c>
      <c r="K56" s="3">
        <v>0</v>
      </c>
    </row>
    <row r="57" spans="1:13" x14ac:dyDescent="0.25">
      <c r="A57" s="1" t="s">
        <v>55</v>
      </c>
      <c r="B57" s="3">
        <v>3000</v>
      </c>
      <c r="C57" s="3">
        <v>0</v>
      </c>
      <c r="D57" s="3">
        <v>3000</v>
      </c>
      <c r="E57" s="3">
        <v>1482.54</v>
      </c>
      <c r="F57" s="3">
        <v>0</v>
      </c>
      <c r="G57" s="3">
        <v>1517.46</v>
      </c>
      <c r="H57" s="3">
        <v>1517.46</v>
      </c>
      <c r="I57" s="3">
        <v>1517.46</v>
      </c>
      <c r="J57" s="3">
        <v>1517.46</v>
      </c>
      <c r="K57" s="3">
        <v>0</v>
      </c>
    </row>
    <row r="58" spans="1:13" x14ac:dyDescent="0.25">
      <c r="A58" s="1" t="s">
        <v>56</v>
      </c>
      <c r="B58" s="3">
        <v>1000</v>
      </c>
      <c r="C58" s="3">
        <v>0</v>
      </c>
      <c r="D58" s="3">
        <v>1000</v>
      </c>
      <c r="E58" s="3">
        <v>489.73</v>
      </c>
      <c r="F58" s="3">
        <v>0</v>
      </c>
      <c r="G58" s="3">
        <v>510.27</v>
      </c>
      <c r="H58" s="3">
        <v>510.27</v>
      </c>
      <c r="I58" s="3">
        <v>510.27</v>
      </c>
      <c r="J58" s="3">
        <v>510.27</v>
      </c>
      <c r="K58" s="3">
        <v>0</v>
      </c>
    </row>
    <row r="59" spans="1:13" x14ac:dyDescent="0.25">
      <c r="A59" s="1" t="s">
        <v>57</v>
      </c>
      <c r="B59" s="3">
        <v>8000</v>
      </c>
      <c r="C59" s="3">
        <v>0</v>
      </c>
      <c r="D59" s="3">
        <v>8000</v>
      </c>
      <c r="E59" s="3">
        <v>3102.09</v>
      </c>
      <c r="F59" s="3">
        <v>0</v>
      </c>
      <c r="G59" s="3">
        <v>4897.91</v>
      </c>
      <c r="H59" s="3">
        <v>4897.91</v>
      </c>
      <c r="I59" s="3">
        <v>4897.91</v>
      </c>
      <c r="J59" s="3">
        <v>4897.91</v>
      </c>
      <c r="K59" s="3">
        <v>0</v>
      </c>
    </row>
    <row r="60" spans="1:13" x14ac:dyDescent="0.25">
      <c r="A60" s="1" t="s">
        <v>58</v>
      </c>
      <c r="B60" s="3">
        <v>2000</v>
      </c>
      <c r="C60" s="3">
        <v>1000</v>
      </c>
      <c r="D60" s="3">
        <v>3000</v>
      </c>
      <c r="E60" s="3">
        <v>686.02</v>
      </c>
      <c r="F60" s="3">
        <v>0</v>
      </c>
      <c r="G60" s="3">
        <v>2313.98</v>
      </c>
      <c r="H60" s="3">
        <v>2313.98</v>
      </c>
      <c r="I60" s="3">
        <v>2313.98</v>
      </c>
      <c r="J60" s="3">
        <v>2313.98</v>
      </c>
      <c r="K60" s="3">
        <v>0</v>
      </c>
    </row>
    <row r="61" spans="1:13" x14ac:dyDescent="0.25">
      <c r="A61" s="1" t="s">
        <v>59</v>
      </c>
      <c r="B61" s="3">
        <v>1000</v>
      </c>
      <c r="C61" s="3">
        <v>0</v>
      </c>
      <c r="D61" s="3">
        <v>1000</v>
      </c>
      <c r="E61" s="3">
        <v>-270.64</v>
      </c>
      <c r="F61" s="3">
        <v>0</v>
      </c>
      <c r="G61" s="3">
        <v>1270.6400000000001</v>
      </c>
      <c r="H61" s="3">
        <v>1270.6400000000001</v>
      </c>
      <c r="I61" s="3">
        <v>1270.6400000000001</v>
      </c>
      <c r="J61" s="3">
        <v>1270.6400000000001</v>
      </c>
      <c r="K61" s="3">
        <v>0</v>
      </c>
    </row>
    <row r="62" spans="1:13" x14ac:dyDescent="0.25">
      <c r="A62" s="1" t="s">
        <v>60</v>
      </c>
      <c r="B62" s="3">
        <v>3400</v>
      </c>
      <c r="C62" s="3">
        <v>0</v>
      </c>
      <c r="D62" s="3">
        <v>3400</v>
      </c>
      <c r="E62" s="3">
        <v>1692.76</v>
      </c>
      <c r="F62" s="3">
        <v>0</v>
      </c>
      <c r="G62" s="3">
        <v>1707.24</v>
      </c>
      <c r="H62" s="3">
        <v>1707.24</v>
      </c>
      <c r="I62" s="3">
        <v>1707.24</v>
      </c>
      <c r="J62" s="3">
        <v>1707.24</v>
      </c>
      <c r="K62" s="3">
        <v>0</v>
      </c>
    </row>
    <row r="63" spans="1:13" x14ac:dyDescent="0.25">
      <c r="A63" s="1" t="s">
        <v>61</v>
      </c>
      <c r="B63" s="3">
        <v>20000</v>
      </c>
      <c r="C63" s="3">
        <v>10000</v>
      </c>
      <c r="D63" s="3">
        <v>30000</v>
      </c>
      <c r="E63" s="3">
        <v>15154.12</v>
      </c>
      <c r="F63" s="3">
        <v>0</v>
      </c>
      <c r="G63" s="3">
        <v>14845.88</v>
      </c>
      <c r="H63" s="3">
        <v>14845.88</v>
      </c>
      <c r="I63" s="3">
        <v>12493.22</v>
      </c>
      <c r="J63" s="3">
        <v>12493.22</v>
      </c>
      <c r="K63" s="3">
        <v>0</v>
      </c>
    </row>
    <row r="64" spans="1:13" x14ac:dyDescent="0.25">
      <c r="A64" s="1" t="s">
        <v>62</v>
      </c>
      <c r="B64" s="3">
        <v>1200</v>
      </c>
      <c r="C64" s="3">
        <v>1000</v>
      </c>
      <c r="D64" s="3">
        <v>2200</v>
      </c>
      <c r="E64" s="3">
        <v>1353.03</v>
      </c>
      <c r="F64" s="3">
        <v>0</v>
      </c>
      <c r="G64" s="3">
        <v>846.97</v>
      </c>
      <c r="H64" s="3">
        <v>846.97</v>
      </c>
      <c r="I64" s="3">
        <v>846.97</v>
      </c>
      <c r="J64" s="3">
        <v>819.55</v>
      </c>
      <c r="K64" s="3">
        <v>27.42</v>
      </c>
    </row>
    <row r="65" spans="1:11" x14ac:dyDescent="0.25">
      <c r="A65" s="1" t="s">
        <v>63</v>
      </c>
      <c r="B65" s="3">
        <v>2500</v>
      </c>
      <c r="C65" s="3">
        <v>0</v>
      </c>
      <c r="D65" s="3">
        <v>2500</v>
      </c>
      <c r="E65" s="3">
        <v>1725.34</v>
      </c>
      <c r="F65" s="3">
        <v>0</v>
      </c>
      <c r="G65" s="3">
        <v>774.66</v>
      </c>
      <c r="H65" s="3">
        <v>774.66</v>
      </c>
      <c r="I65" s="3">
        <v>774.66</v>
      </c>
      <c r="J65" s="3">
        <v>774.66</v>
      </c>
      <c r="K65" s="3">
        <v>0</v>
      </c>
    </row>
    <row r="66" spans="1:11" x14ac:dyDescent="0.25">
      <c r="A66" s="1" t="s">
        <v>64</v>
      </c>
      <c r="B66" s="3">
        <v>46000</v>
      </c>
      <c r="C66" s="3">
        <v>3000</v>
      </c>
      <c r="D66" s="3">
        <v>49000</v>
      </c>
      <c r="E66" s="3">
        <v>4362.88</v>
      </c>
      <c r="F66" s="3">
        <v>0</v>
      </c>
      <c r="G66" s="3">
        <v>44637.120000000003</v>
      </c>
      <c r="H66" s="3">
        <v>44637.120000000003</v>
      </c>
      <c r="I66" s="3">
        <v>32377.439999999999</v>
      </c>
      <c r="J66" s="3">
        <v>29758.080000000002</v>
      </c>
      <c r="K66" s="3">
        <v>2619.36</v>
      </c>
    </row>
    <row r="67" spans="1:11" x14ac:dyDescent="0.25">
      <c r="A67" s="1" t="s">
        <v>65</v>
      </c>
      <c r="B67" s="3">
        <v>1000</v>
      </c>
      <c r="C67" s="3">
        <v>0</v>
      </c>
      <c r="D67" s="3">
        <v>1000</v>
      </c>
      <c r="E67" s="3">
        <v>895.48</v>
      </c>
      <c r="F67" s="3">
        <v>0</v>
      </c>
      <c r="G67" s="3">
        <v>104.52</v>
      </c>
      <c r="H67" s="3">
        <v>104.52</v>
      </c>
      <c r="I67" s="3">
        <v>104.52</v>
      </c>
      <c r="J67" s="3">
        <v>104.52</v>
      </c>
      <c r="K67" s="3">
        <v>0</v>
      </c>
    </row>
    <row r="68" spans="1:11" x14ac:dyDescent="0.25">
      <c r="A68" s="1" t="s">
        <v>66</v>
      </c>
      <c r="B68" s="3">
        <v>3000</v>
      </c>
      <c r="C68" s="3">
        <v>0</v>
      </c>
      <c r="D68" s="3">
        <v>3000</v>
      </c>
      <c r="E68" s="3">
        <v>1009.8</v>
      </c>
      <c r="F68" s="3">
        <v>0</v>
      </c>
      <c r="G68" s="3">
        <v>1990.2</v>
      </c>
      <c r="H68" s="3">
        <v>1990.2</v>
      </c>
      <c r="I68" s="3">
        <v>1492.65</v>
      </c>
      <c r="J68" s="3">
        <v>1492.65</v>
      </c>
      <c r="K68" s="3">
        <v>0</v>
      </c>
    </row>
    <row r="69" spans="1:11" x14ac:dyDescent="0.25">
      <c r="A69" s="1" t="s">
        <v>67</v>
      </c>
      <c r="B69" s="3">
        <v>500</v>
      </c>
      <c r="C69" s="3">
        <v>0</v>
      </c>
      <c r="D69" s="3">
        <v>500</v>
      </c>
      <c r="E69" s="3">
        <v>500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</row>
    <row r="70" spans="1:11" x14ac:dyDescent="0.25">
      <c r="A70" s="1" t="s">
        <v>68</v>
      </c>
      <c r="B70" s="3">
        <v>3000</v>
      </c>
      <c r="C70" s="3">
        <v>0</v>
      </c>
      <c r="D70" s="3">
        <v>3000</v>
      </c>
      <c r="E70" s="3">
        <v>270.38</v>
      </c>
      <c r="F70" s="3">
        <v>0</v>
      </c>
      <c r="G70" s="3">
        <v>2729.62</v>
      </c>
      <c r="H70" s="3">
        <v>2729.62</v>
      </c>
      <c r="I70" s="3">
        <v>2729.62</v>
      </c>
      <c r="J70" s="3">
        <v>2729.62</v>
      </c>
      <c r="K70" s="3">
        <v>0</v>
      </c>
    </row>
    <row r="71" spans="1:11" x14ac:dyDescent="0.25">
      <c r="A71" s="1" t="s">
        <v>69</v>
      </c>
      <c r="B71" s="3">
        <v>1200</v>
      </c>
      <c r="C71" s="3">
        <v>0</v>
      </c>
      <c r="D71" s="3">
        <v>1200</v>
      </c>
      <c r="E71" s="3">
        <v>-48.39</v>
      </c>
      <c r="F71" s="3">
        <v>0</v>
      </c>
      <c r="G71" s="3">
        <v>1248.3900000000001</v>
      </c>
      <c r="H71" s="3">
        <v>1248.3900000000001</v>
      </c>
      <c r="I71" s="3">
        <v>1248.3900000000001</v>
      </c>
      <c r="J71" s="3">
        <v>1248.3900000000001</v>
      </c>
      <c r="K71" s="3">
        <v>0</v>
      </c>
    </row>
    <row r="72" spans="1:11" x14ac:dyDescent="0.25">
      <c r="A72" s="1" t="s">
        <v>70</v>
      </c>
      <c r="B72" s="3">
        <v>5000</v>
      </c>
      <c r="C72" s="3">
        <v>3000</v>
      </c>
      <c r="D72" s="3">
        <v>8000</v>
      </c>
      <c r="E72" s="3">
        <v>4711.9799999999996</v>
      </c>
      <c r="F72" s="3">
        <v>0</v>
      </c>
      <c r="G72" s="3">
        <v>3288.02</v>
      </c>
      <c r="H72" s="3">
        <v>3288.02</v>
      </c>
      <c r="I72" s="3">
        <v>3288.02</v>
      </c>
      <c r="J72" s="3">
        <v>3288.02</v>
      </c>
      <c r="K72" s="3">
        <v>0</v>
      </c>
    </row>
    <row r="73" spans="1:11" x14ac:dyDescent="0.25">
      <c r="A73" s="1" t="s">
        <v>71</v>
      </c>
      <c r="B73" s="3">
        <v>150</v>
      </c>
      <c r="C73" s="3">
        <v>0</v>
      </c>
      <c r="D73" s="3">
        <v>150</v>
      </c>
      <c r="E73" s="3">
        <v>150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5">
      <c r="A74" s="1" t="s">
        <v>72</v>
      </c>
      <c r="B74" s="3">
        <v>25000</v>
      </c>
      <c r="C74" s="3">
        <v>0</v>
      </c>
      <c r="D74" s="3">
        <v>25000</v>
      </c>
      <c r="E74" s="3">
        <v>17997.61</v>
      </c>
      <c r="F74" s="3">
        <v>0</v>
      </c>
      <c r="G74" s="3">
        <v>7002.39</v>
      </c>
      <c r="H74" s="3">
        <v>7002.39</v>
      </c>
      <c r="I74" s="3">
        <v>7002.39</v>
      </c>
      <c r="J74" s="3">
        <v>7002.39</v>
      </c>
      <c r="K74" s="3">
        <v>0</v>
      </c>
    </row>
    <row r="75" spans="1:11" x14ac:dyDescent="0.25">
      <c r="A75" s="1" t="s">
        <v>73</v>
      </c>
      <c r="B75" s="3">
        <v>1000</v>
      </c>
      <c r="C75" s="3">
        <v>0</v>
      </c>
      <c r="D75" s="3">
        <v>1000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</row>
    <row r="76" spans="1:11" x14ac:dyDescent="0.25">
      <c r="A76" s="1" t="s">
        <v>74</v>
      </c>
      <c r="B76" s="3">
        <v>8000</v>
      </c>
      <c r="C76" s="3">
        <v>10000</v>
      </c>
      <c r="D76" s="3">
        <v>18000</v>
      </c>
      <c r="E76" s="3">
        <v>18000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</row>
    <row r="77" spans="1:11" x14ac:dyDescent="0.25">
      <c r="A77" s="1" t="s">
        <v>75</v>
      </c>
      <c r="B77" s="3">
        <v>1000</v>
      </c>
      <c r="C77" s="3">
        <v>0</v>
      </c>
      <c r="D77" s="3">
        <v>1000</v>
      </c>
      <c r="E77" s="3">
        <v>1000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</row>
    <row r="78" spans="1:11" x14ac:dyDescent="0.25">
      <c r="A78" s="1" t="s">
        <v>76</v>
      </c>
      <c r="B78" s="3">
        <v>2000</v>
      </c>
      <c r="C78" s="3">
        <v>15000</v>
      </c>
      <c r="D78" s="3">
        <v>17000</v>
      </c>
      <c r="E78" s="3">
        <v>16743.63</v>
      </c>
      <c r="F78" s="3">
        <v>0</v>
      </c>
      <c r="G78" s="3">
        <v>256.37</v>
      </c>
      <c r="H78" s="3">
        <v>256.37</v>
      </c>
      <c r="I78" s="3">
        <v>256.37</v>
      </c>
      <c r="J78" s="3">
        <v>256.37</v>
      </c>
      <c r="K78" s="3">
        <v>0</v>
      </c>
    </row>
    <row r="79" spans="1:11" x14ac:dyDescent="0.25">
      <c r="A79" s="1" t="s">
        <v>77</v>
      </c>
      <c r="B79" s="3">
        <v>76000</v>
      </c>
      <c r="C79" s="3">
        <v>3000</v>
      </c>
      <c r="D79" s="3">
        <v>79000</v>
      </c>
      <c r="E79" s="3">
        <v>1837.09</v>
      </c>
      <c r="F79" s="3">
        <v>0</v>
      </c>
      <c r="G79" s="3">
        <v>77162.91</v>
      </c>
      <c r="H79" s="3">
        <v>77162.91</v>
      </c>
      <c r="I79" s="3">
        <v>51348.32</v>
      </c>
      <c r="J79" s="3">
        <v>51348.32</v>
      </c>
      <c r="K79" s="3">
        <v>0</v>
      </c>
    </row>
    <row r="80" spans="1:11" x14ac:dyDescent="0.25">
      <c r="A80" s="1" t="s">
        <v>78</v>
      </c>
      <c r="B80" s="3">
        <v>198000</v>
      </c>
      <c r="C80" s="3">
        <v>0</v>
      </c>
      <c r="D80" s="3">
        <v>198000</v>
      </c>
      <c r="E80" s="3">
        <v>9146.34</v>
      </c>
      <c r="F80" s="3">
        <v>0</v>
      </c>
      <c r="G80" s="3">
        <v>188853.66</v>
      </c>
      <c r="H80" s="3">
        <v>188853.66</v>
      </c>
      <c r="I80" s="3">
        <v>126096.7</v>
      </c>
      <c r="J80" s="3">
        <v>126096.7</v>
      </c>
      <c r="K80" s="3">
        <v>0</v>
      </c>
    </row>
    <row r="81" spans="1:11" x14ac:dyDescent="0.25">
      <c r="A81" s="1" t="s">
        <v>79</v>
      </c>
      <c r="B81" s="3">
        <v>1000</v>
      </c>
      <c r="C81" s="3">
        <v>0</v>
      </c>
      <c r="D81" s="3">
        <v>1000</v>
      </c>
      <c r="E81" s="3">
        <v>931.69</v>
      </c>
      <c r="F81" s="3">
        <v>0</v>
      </c>
      <c r="G81" s="3">
        <v>68.31</v>
      </c>
      <c r="H81" s="3">
        <v>68.31</v>
      </c>
      <c r="I81" s="3">
        <v>68.31</v>
      </c>
      <c r="J81" s="3">
        <v>68.31</v>
      </c>
      <c r="K81" s="3">
        <v>0</v>
      </c>
    </row>
    <row r="82" spans="1:11" x14ac:dyDescent="0.25">
      <c r="A82" s="1" t="s">
        <v>80</v>
      </c>
      <c r="B82" s="3">
        <v>20000</v>
      </c>
      <c r="C82" s="3">
        <v>30000</v>
      </c>
      <c r="D82" s="3">
        <v>50000</v>
      </c>
      <c r="E82" s="3">
        <v>30.37</v>
      </c>
      <c r="F82" s="3">
        <v>0</v>
      </c>
      <c r="G82" s="3">
        <v>49969.63</v>
      </c>
      <c r="H82" s="3">
        <v>49969.63</v>
      </c>
      <c r="I82" s="3">
        <v>44174.49</v>
      </c>
      <c r="J82" s="3">
        <v>44174.49</v>
      </c>
      <c r="K82" s="3">
        <v>0</v>
      </c>
    </row>
    <row r="83" spans="1:11" x14ac:dyDescent="0.25">
      <c r="A83" s="1" t="s">
        <v>81</v>
      </c>
      <c r="B83" s="3">
        <v>13000</v>
      </c>
      <c r="C83" s="3">
        <v>30000</v>
      </c>
      <c r="D83" s="3">
        <v>43000</v>
      </c>
      <c r="E83" s="3">
        <v>23339.75</v>
      </c>
      <c r="F83" s="3">
        <v>0</v>
      </c>
      <c r="G83" s="3">
        <v>19660.25</v>
      </c>
      <c r="H83" s="3">
        <v>19660.25</v>
      </c>
      <c r="I83" s="3">
        <v>15651.48</v>
      </c>
      <c r="J83" s="3">
        <v>15573.9</v>
      </c>
      <c r="K83" s="3">
        <v>77.58</v>
      </c>
    </row>
    <row r="84" spans="1:11" x14ac:dyDescent="0.25">
      <c r="A84" s="1" t="s">
        <v>82</v>
      </c>
      <c r="B84" s="3">
        <v>35000</v>
      </c>
      <c r="C84" s="3">
        <v>70000</v>
      </c>
      <c r="D84" s="3">
        <v>105000</v>
      </c>
      <c r="E84" s="3">
        <v>-5632.24</v>
      </c>
      <c r="F84" s="3">
        <v>0</v>
      </c>
      <c r="G84" s="3">
        <v>110632.24</v>
      </c>
      <c r="H84" s="3">
        <v>90632.26</v>
      </c>
      <c r="I84" s="3">
        <v>90632.26</v>
      </c>
      <c r="J84" s="3">
        <v>90632.26</v>
      </c>
      <c r="K84" s="3">
        <v>0</v>
      </c>
    </row>
    <row r="85" spans="1:11" x14ac:dyDescent="0.25">
      <c r="A85" s="2" t="s">
        <v>104</v>
      </c>
      <c r="B85" s="5">
        <f>SUM(B50:B84)</f>
        <v>578450</v>
      </c>
      <c r="C85" s="5">
        <f t="shared" ref="C85" si="5">SUM(C50:C84)</f>
        <v>332000</v>
      </c>
      <c r="D85" s="5">
        <f t="shared" ref="D85" si="6">SUM(D50:D84)</f>
        <v>910450</v>
      </c>
      <c r="E85" s="5">
        <f t="shared" ref="E85" si="7">SUM(E50:E84)</f>
        <v>310616.79000000004</v>
      </c>
      <c r="F85" s="5">
        <f t="shared" ref="F85" si="8">SUM(F50:F84)</f>
        <v>0</v>
      </c>
      <c r="G85" s="5">
        <f t="shared" ref="G85" si="9">SUM(G50:G84)</f>
        <v>599833.21000000008</v>
      </c>
      <c r="H85" s="5">
        <f t="shared" ref="H85" si="10">SUM(H50:H84)</f>
        <v>579833.23</v>
      </c>
      <c r="I85" s="5">
        <f>SUM(I50:I84)</f>
        <v>456058.35</v>
      </c>
      <c r="J85" s="5">
        <f t="shared" ref="J85" si="11">SUM(J50:J84)</f>
        <v>453333.99</v>
      </c>
      <c r="K85" s="5">
        <f>SUM(K50:K83)</f>
        <v>2724.36</v>
      </c>
    </row>
    <row r="86" spans="1:11" x14ac:dyDescent="0.25">
      <c r="A86" s="1" t="s">
        <v>83</v>
      </c>
      <c r="B86" s="3">
        <v>2000</v>
      </c>
      <c r="C86" s="3">
        <v>0</v>
      </c>
      <c r="D86" s="3">
        <v>2000</v>
      </c>
      <c r="E86" s="3">
        <v>0</v>
      </c>
      <c r="F86" s="3">
        <v>0</v>
      </c>
      <c r="G86" s="3">
        <v>2000</v>
      </c>
      <c r="H86" s="3">
        <v>2000</v>
      </c>
      <c r="I86" s="3">
        <v>2000</v>
      </c>
      <c r="J86" s="3">
        <v>2000</v>
      </c>
      <c r="K86" s="3">
        <v>0</v>
      </c>
    </row>
    <row r="87" spans="1:11" x14ac:dyDescent="0.25">
      <c r="A87" s="2" t="s">
        <v>105</v>
      </c>
      <c r="B87" s="5">
        <v>2000</v>
      </c>
      <c r="C87" s="5">
        <v>0</v>
      </c>
      <c r="D87" s="5">
        <v>2000</v>
      </c>
      <c r="E87" s="5">
        <v>0</v>
      </c>
      <c r="F87" s="5">
        <v>0</v>
      </c>
      <c r="G87" s="5">
        <v>2000</v>
      </c>
      <c r="H87" s="5">
        <v>2000</v>
      </c>
      <c r="I87" s="5">
        <v>2000</v>
      </c>
      <c r="J87" s="5">
        <v>2000</v>
      </c>
      <c r="K87" s="5">
        <v>0</v>
      </c>
    </row>
    <row r="88" spans="1:11" x14ac:dyDescent="0.25">
      <c r="A88" s="1" t="s">
        <v>84</v>
      </c>
      <c r="B88" s="3">
        <v>0</v>
      </c>
      <c r="C88" s="3">
        <v>1650000</v>
      </c>
      <c r="D88" s="3">
        <v>1650000</v>
      </c>
      <c r="E88" s="3">
        <v>0</v>
      </c>
      <c r="F88" s="3">
        <v>0</v>
      </c>
      <c r="G88" s="3">
        <v>1650000</v>
      </c>
      <c r="H88" s="3">
        <v>1633052.56</v>
      </c>
      <c r="I88" s="3">
        <v>1633052.56</v>
      </c>
      <c r="J88" s="3">
        <v>1633052.56</v>
      </c>
      <c r="K88" s="3">
        <v>0</v>
      </c>
    </row>
    <row r="89" spans="1:11" x14ac:dyDescent="0.25">
      <c r="A89" s="1" t="s">
        <v>85</v>
      </c>
      <c r="B89" s="3">
        <v>10000</v>
      </c>
      <c r="C89" s="3">
        <v>0</v>
      </c>
      <c r="D89" s="3">
        <v>10000</v>
      </c>
      <c r="E89" s="3">
        <v>7958.12</v>
      </c>
      <c r="F89" s="3">
        <v>0</v>
      </c>
      <c r="G89" s="3">
        <v>2041.88</v>
      </c>
      <c r="H89" s="3">
        <v>2041.88</v>
      </c>
      <c r="I89" s="3">
        <v>0</v>
      </c>
      <c r="J89" s="3">
        <v>0</v>
      </c>
      <c r="K89" s="3">
        <v>0</v>
      </c>
    </row>
    <row r="90" spans="1:11" x14ac:dyDescent="0.25">
      <c r="A90" s="1" t="s">
        <v>86</v>
      </c>
      <c r="B90" s="3">
        <v>15000</v>
      </c>
      <c r="C90" s="3">
        <v>4114.7700000000004</v>
      </c>
      <c r="D90" s="3">
        <f>B90+C90</f>
        <v>19114.77</v>
      </c>
      <c r="E90" s="3">
        <v>-4618.9399999999996</v>
      </c>
      <c r="F90" s="3">
        <v>0</v>
      </c>
      <c r="G90" s="3">
        <v>23733.71</v>
      </c>
      <c r="H90" s="3">
        <v>23733.71</v>
      </c>
      <c r="I90" s="3">
        <v>23733.71</v>
      </c>
      <c r="J90" s="3">
        <v>20877.88</v>
      </c>
      <c r="K90" s="3">
        <v>2855.83</v>
      </c>
    </row>
    <row r="91" spans="1:11" x14ac:dyDescent="0.25">
      <c r="A91" s="1" t="s">
        <v>87</v>
      </c>
      <c r="B91" s="3">
        <v>1000</v>
      </c>
      <c r="C91" s="3">
        <v>0</v>
      </c>
      <c r="D91" s="3">
        <v>1000</v>
      </c>
      <c r="E91" s="3">
        <v>1000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25">
      <c r="A92" s="1" t="s">
        <v>88</v>
      </c>
      <c r="B92" s="3">
        <v>29000</v>
      </c>
      <c r="C92" s="3">
        <v>0</v>
      </c>
      <c r="D92" s="3">
        <v>29000</v>
      </c>
      <c r="E92" s="3">
        <v>29000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x14ac:dyDescent="0.25">
      <c r="A93" s="2" t="s">
        <v>106</v>
      </c>
      <c r="B93" s="5">
        <f>SUM(B88:B92)</f>
        <v>55000</v>
      </c>
      <c r="C93" s="5">
        <f>SUM(C88:C92)</f>
        <v>1654114.77</v>
      </c>
      <c r="D93" s="5">
        <f t="shared" ref="D93:K93" si="12">SUM(D88:D92)</f>
        <v>1709114.77</v>
      </c>
      <c r="E93" s="5">
        <f t="shared" si="12"/>
        <v>33339.18</v>
      </c>
      <c r="F93" s="5">
        <f t="shared" si="12"/>
        <v>0</v>
      </c>
      <c r="G93" s="5">
        <f t="shared" si="12"/>
        <v>1675775.5899999999</v>
      </c>
      <c r="H93" s="5">
        <f t="shared" si="12"/>
        <v>1658828.15</v>
      </c>
      <c r="I93" s="5">
        <f t="shared" si="12"/>
        <v>1656786.27</v>
      </c>
      <c r="J93" s="5">
        <f t="shared" si="12"/>
        <v>1653930.44</v>
      </c>
      <c r="K93" s="5">
        <f t="shared" si="12"/>
        <v>2855.83</v>
      </c>
    </row>
    <row r="94" spans="1:11" x14ac:dyDescent="0.25">
      <c r="A94" s="1" t="s">
        <v>89</v>
      </c>
      <c r="B94" s="3">
        <v>60</v>
      </c>
      <c r="C94" s="3">
        <v>0</v>
      </c>
      <c r="D94" s="3">
        <v>60</v>
      </c>
      <c r="E94" s="3">
        <v>0</v>
      </c>
      <c r="F94" s="3">
        <v>0</v>
      </c>
      <c r="G94" s="3">
        <v>60</v>
      </c>
      <c r="H94" s="3">
        <v>60</v>
      </c>
      <c r="I94" s="3">
        <v>0</v>
      </c>
      <c r="J94" s="3">
        <v>0</v>
      </c>
      <c r="K94" s="3">
        <v>0</v>
      </c>
    </row>
    <row r="95" spans="1:11" x14ac:dyDescent="0.25">
      <c r="A95" s="1" t="s">
        <v>90</v>
      </c>
      <c r="B95" s="3">
        <v>25000</v>
      </c>
      <c r="C95" s="3">
        <v>0</v>
      </c>
      <c r="D95" s="3">
        <v>25000</v>
      </c>
      <c r="E95" s="3">
        <v>0</v>
      </c>
      <c r="F95" s="3">
        <v>0</v>
      </c>
      <c r="G95" s="3">
        <v>25000</v>
      </c>
      <c r="H95" s="3">
        <v>25000</v>
      </c>
      <c r="I95" s="3">
        <v>0</v>
      </c>
      <c r="J95" s="3">
        <v>0</v>
      </c>
      <c r="K95" s="3">
        <v>0</v>
      </c>
    </row>
    <row r="96" spans="1:11" x14ac:dyDescent="0.25">
      <c r="A96" s="2" t="s">
        <v>107</v>
      </c>
      <c r="B96" s="5">
        <f t="shared" ref="B96:K96" si="13">SUM(B94:B95)</f>
        <v>25060</v>
      </c>
      <c r="C96" s="5">
        <f t="shared" si="13"/>
        <v>0</v>
      </c>
      <c r="D96" s="5">
        <f t="shared" si="13"/>
        <v>25060</v>
      </c>
      <c r="E96" s="5">
        <f t="shared" si="13"/>
        <v>0</v>
      </c>
      <c r="F96" s="5">
        <f t="shared" si="13"/>
        <v>0</v>
      </c>
      <c r="G96" s="5">
        <f t="shared" si="13"/>
        <v>25060</v>
      </c>
      <c r="H96" s="5">
        <f t="shared" si="13"/>
        <v>25060</v>
      </c>
      <c r="I96" s="5">
        <f t="shared" si="13"/>
        <v>0</v>
      </c>
      <c r="J96" s="5">
        <f t="shared" si="13"/>
        <v>0</v>
      </c>
      <c r="K96" s="5">
        <f t="shared" si="13"/>
        <v>0</v>
      </c>
    </row>
    <row r="97" spans="1:11" x14ac:dyDescent="0.25">
      <c r="A97" s="2" t="s">
        <v>10</v>
      </c>
      <c r="B97" s="5">
        <v>3809608</v>
      </c>
      <c r="C97" s="5">
        <v>1986114.77</v>
      </c>
      <c r="D97" s="5">
        <v>5795722.7699999996</v>
      </c>
      <c r="E97" s="5">
        <v>644355.89</v>
      </c>
      <c r="F97" s="5">
        <v>0</v>
      </c>
      <c r="G97" s="5">
        <v>5151366.88</v>
      </c>
      <c r="H97" s="5">
        <v>5114419.46</v>
      </c>
      <c r="I97" s="5">
        <v>4259477.12</v>
      </c>
      <c r="J97" s="5">
        <v>4253896.93</v>
      </c>
      <c r="K97" s="5">
        <v>5580.19</v>
      </c>
    </row>
    <row r="99" spans="1:11" x14ac:dyDescent="0.25">
      <c r="B99" s="14"/>
      <c r="C99" s="14"/>
      <c r="D99" s="14"/>
      <c r="E99" s="14"/>
      <c r="G99" s="14"/>
      <c r="H99" s="14"/>
      <c r="I99" s="14"/>
      <c r="J99" s="14"/>
      <c r="K99" s="14"/>
    </row>
    <row r="100" spans="1:11" x14ac:dyDescent="0.25">
      <c r="A100" s="8" t="s">
        <v>94</v>
      </c>
      <c r="B100" s="9"/>
      <c r="C100" s="9"/>
      <c r="D100" s="10"/>
      <c r="E100" s="10"/>
      <c r="F100" s="10"/>
      <c r="G100" s="10"/>
    </row>
    <row r="101" spans="1:11" x14ac:dyDescent="0.25">
      <c r="A101" s="11" t="s">
        <v>95</v>
      </c>
      <c r="B101" s="11"/>
      <c r="C101" s="11"/>
      <c r="D101" s="10"/>
      <c r="E101" s="10"/>
      <c r="F101" s="10"/>
      <c r="G101" s="10"/>
    </row>
    <row r="102" spans="1:11" x14ac:dyDescent="0.25">
      <c r="A102" s="12" t="s">
        <v>96</v>
      </c>
      <c r="B102" s="10"/>
      <c r="C102" s="10"/>
      <c r="D102" s="10"/>
      <c r="E102" s="10"/>
      <c r="F102" s="10"/>
      <c r="G102" s="10"/>
    </row>
    <row r="103" spans="1:11" x14ac:dyDescent="0.25">
      <c r="A103" s="11" t="s">
        <v>97</v>
      </c>
      <c r="B103" s="10"/>
      <c r="C103" s="10"/>
      <c r="D103" s="10"/>
      <c r="E103" s="10"/>
      <c r="F103" s="10"/>
      <c r="G103" s="10"/>
    </row>
    <row r="104" spans="1:11" x14ac:dyDescent="0.25">
      <c r="A104" s="12" t="s">
        <v>98</v>
      </c>
      <c r="B104" s="10"/>
      <c r="C104" s="10"/>
      <c r="D104" s="10"/>
      <c r="E104" s="10"/>
      <c r="F104" s="10"/>
      <c r="G104" s="10"/>
    </row>
    <row r="105" spans="1:11" x14ac:dyDescent="0.25">
      <c r="A105" s="11" t="s">
        <v>99</v>
      </c>
      <c r="B105" s="10"/>
      <c r="C105" s="10"/>
      <c r="D105" s="10"/>
      <c r="E105" s="10"/>
      <c r="F105" s="10"/>
      <c r="G105" s="10"/>
    </row>
    <row r="106" spans="1:11" x14ac:dyDescent="0.25">
      <c r="A106" s="11" t="s">
        <v>100</v>
      </c>
      <c r="B106" s="10"/>
      <c r="C106" s="10"/>
      <c r="D106" s="10"/>
      <c r="E106" s="10"/>
      <c r="F106" s="10"/>
      <c r="G106" s="10"/>
    </row>
    <row r="107" spans="1:11" x14ac:dyDescent="0.25">
      <c r="A107" s="12" t="s">
        <v>101</v>
      </c>
      <c r="B107" s="10"/>
      <c r="C107" s="10"/>
      <c r="D107" s="10"/>
      <c r="E107" s="10"/>
      <c r="F107" s="10"/>
      <c r="G107" s="10"/>
    </row>
  </sheetData>
  <mergeCells count="6">
    <mergeCell ref="A8:K8"/>
    <mergeCell ref="C2:M2"/>
    <mergeCell ref="C4:M4"/>
    <mergeCell ref="C5:M5"/>
    <mergeCell ref="A6:K6"/>
    <mergeCell ref="A7:K7"/>
  </mergeCells>
  <pageMargins left="0.7" right="0.7" top="0.75" bottom="0.75" header="0.3" footer="0.3"/>
  <pageSetup paperSize="9" scale="45" fitToHeight="0" orientation="landscape" r:id="rId1"/>
  <ignoredErrors>
    <ignoredError sqref="B93:C93 E93:K93 K8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Balance_3_2026_Subconceptos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2026-10-23T12:23:26Z</cp:lastPrinted>
  <dcterms:created xsi:type="dcterms:W3CDTF">2026-10-16T13:33:05Z</dcterms:created>
  <dcterms:modified xsi:type="dcterms:W3CDTF">2026-10-26T10:14:13Z</dcterms:modified>
</cp:coreProperties>
</file>