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imenez.CONSULTIVO\Downloads\EJECUCIÓN PRESUPUESTO TERCER TRIMESTRE 2026\JUANI_Ejecución_de_presupuesto_tercer_trimestre_de_2026\"/>
    </mc:Choice>
  </mc:AlternateContent>
  <xr:revisionPtr revIDLastSave="0" documentId="13_ncr:1_{18797DF6-697E-4205-82F9-A203296CDAEF}" xr6:coauthVersionLast="47" xr6:coauthVersionMax="47" xr10:uidLastSave="{00000000-0000-0000-0000-000000000000}"/>
  <bookViews>
    <workbookView xWindow="-120" yWindow="-120" windowWidth="29040" windowHeight="15720" xr2:uid="{35D0EA76-9148-42E9-B9A7-003E6F2E7505}"/>
  </bookViews>
  <sheets>
    <sheet name="Balance_3_2026_Concep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1" l="1"/>
  <c r="B52" i="1"/>
  <c r="C44" i="1"/>
  <c r="E49" i="1"/>
  <c r="K52" i="1"/>
  <c r="J52" i="1"/>
  <c r="I52" i="1"/>
  <c r="H52" i="1"/>
  <c r="G52" i="1"/>
  <c r="D52" i="1"/>
  <c r="C52" i="1"/>
  <c r="K44" i="1"/>
  <c r="J44" i="1"/>
  <c r="I44" i="1"/>
  <c r="H44" i="1"/>
  <c r="G44" i="1"/>
  <c r="E44" i="1"/>
  <c r="D44" i="1"/>
  <c r="B44" i="1"/>
  <c r="J27" i="1"/>
  <c r="I27" i="1"/>
  <c r="H27" i="1"/>
  <c r="G27" i="1"/>
  <c r="E27" i="1"/>
  <c r="D27" i="1"/>
  <c r="B27" i="1"/>
  <c r="H55" i="1"/>
  <c r="G55" i="1"/>
  <c r="D55" i="1"/>
  <c r="B55" i="1"/>
</calcChain>
</file>

<file path=xl/sharedStrings.xml><?xml version="1.0" encoding="utf-8"?>
<sst xmlns="http://schemas.openxmlformats.org/spreadsheetml/2006/main" count="68" uniqueCount="68">
  <si>
    <t>100 Retribuc. básicas y otras remunerac. Alt</t>
  </si>
  <si>
    <t>118 Contribuciones a planes de pensiones</t>
  </si>
  <si>
    <t>120 Retribuciones básicas funcionarios</t>
  </si>
  <si>
    <t>110  Retrib. básicas y otras remunerac. Eventual</t>
  </si>
  <si>
    <t>121  Complementos al puesto de trabajo</t>
  </si>
  <si>
    <t>128 Contribuciones a planes de pensiones</t>
  </si>
  <si>
    <t>130  Retribuciones Laborales fijos</t>
  </si>
  <si>
    <t>138 Contribuciones a planes de pensiones</t>
  </si>
  <si>
    <t>150  Productividad Personal funcionario</t>
  </si>
  <si>
    <t>151  Gratificaciones</t>
  </si>
  <si>
    <t>160 Cuotas sociales</t>
  </si>
  <si>
    <t>162 Gastos acción social personal funcionario</t>
  </si>
  <si>
    <t>163 Gastos acción social personal laboral</t>
  </si>
  <si>
    <t>165  Gastos de acción social y otra</t>
  </si>
  <si>
    <t>166 Prestaciones sociales Altos Cargos y Eventual</t>
  </si>
  <si>
    <t>170  Gastos diversos de personal</t>
  </si>
  <si>
    <t>CENTRO GESTOR/ CONCEPTO</t>
  </si>
  <si>
    <t>CRÉDITO INICIAL</t>
  </si>
  <si>
    <t>MOD. CRÉDITO</t>
  </si>
  <si>
    <t>CRÉDITO DEFINITIVO</t>
  </si>
  <si>
    <t>SALDO C.DISPONIBLE</t>
  </si>
  <si>
    <t>AUTORIZACIONES(A)</t>
  </si>
  <si>
    <t>COMPROMISOS(D)</t>
  </si>
  <si>
    <t>OBLIG. RECONOC.</t>
  </si>
  <si>
    <t>PAGOS REALIZADOS</t>
  </si>
  <si>
    <t>OBLIG.PDTE PAGO</t>
  </si>
  <si>
    <t xml:space="preserve">  202  Edificios y otras construcciones</t>
  </si>
  <si>
    <t xml:space="preserve">  205 Mobiliario y enseres</t>
  </si>
  <si>
    <t xml:space="preserve">  212  Edificios y otras construcciones</t>
  </si>
  <si>
    <t xml:space="preserve">  213 Maquinaria, instalaciones y utillaje</t>
  </si>
  <si>
    <t xml:space="preserve">  214  Elementos de transportes</t>
  </si>
  <si>
    <t xml:space="preserve">  215  Mobiliario y enseres</t>
  </si>
  <si>
    <t xml:space="preserve">  216 Equipamiento para proceso de lnformación</t>
  </si>
  <si>
    <t xml:space="preserve">  220 Suministros no tarifados</t>
  </si>
  <si>
    <t xml:space="preserve">  221 Suministros tarifados</t>
  </si>
  <si>
    <t xml:space="preserve">  222 Comunicaciones</t>
  </si>
  <si>
    <t xml:space="preserve">  223 Transportes</t>
  </si>
  <si>
    <t xml:space="preserve">  224 Primas de seguros</t>
  </si>
  <si>
    <t xml:space="preserve"> 225 Tributos y sanciones</t>
  </si>
  <si>
    <t xml:space="preserve"> 226 Gastos diversos</t>
  </si>
  <si>
    <t xml:space="preserve"> 227 Trabajos realizados por empresas, profesionales</t>
  </si>
  <si>
    <t xml:space="preserve"> 230  Indemnizaciones por razón del Servicio</t>
  </si>
  <si>
    <t>446 Subvenciones a Universidades</t>
  </si>
  <si>
    <t xml:space="preserve"> 625  Mobiliarios y enseres</t>
  </si>
  <si>
    <t xml:space="preserve"> 626  Equipamiento para proceso de la información</t>
  </si>
  <si>
    <t xml:space="preserve"> 628  Otros activos materiales</t>
  </si>
  <si>
    <t xml:space="preserve"> 640  Aplicaciones informáticas</t>
  </si>
  <si>
    <t xml:space="preserve"> 830  Personal anticipos reintegrables</t>
  </si>
  <si>
    <t xml:space="preserve"> 831  Personal anticipos reintegrables</t>
  </si>
  <si>
    <t>TOTAL</t>
  </si>
  <si>
    <t>ESTADO DE SITUACIÓN DEL PRESUPUESTO DEL CONSEJO CONSULTIVO DE CANARIAS A 30/09/2026</t>
  </si>
  <si>
    <t>ACCIÓN CONSULTIVA    0103911F</t>
  </si>
  <si>
    <t>RESUMEN POR CONCEPTOS</t>
  </si>
  <si>
    <r>
      <t xml:space="preserve">Crédito inicial: </t>
    </r>
    <r>
      <rPr>
        <sz val="10"/>
        <rFont val="Calibri"/>
        <family val="2"/>
      </rPr>
      <t>Créditos con los que se aprueban los Presupuestos</t>
    </r>
  </si>
  <si>
    <r>
      <rPr>
        <b/>
        <sz val="10"/>
        <rFont val="Calibri"/>
        <family val="2"/>
      </rPr>
      <t>Modificación de Crédito:</t>
    </r>
    <r>
      <rPr>
        <sz val="10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</si>
  <si>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10"/>
        <rFont val="Calibri"/>
        <family val="2"/>
      </rPr>
      <t>Crédito Definitivo:</t>
    </r>
    <r>
      <rPr>
        <sz val="10"/>
        <rFont val="Calibri"/>
        <family val="2"/>
      </rPr>
      <t xml:space="preserve"> Es el resultado de la suma de los "Créditos Iniciales" + "Modificaciones de Crédito"</t>
    </r>
  </si>
  <si>
    <r>
      <rPr>
        <b/>
        <sz val="10"/>
        <rFont val="Calibri"/>
        <family val="2"/>
      </rPr>
      <t>Autorizaciones:</t>
    </r>
    <r>
      <rPr>
        <sz val="10"/>
        <rFont val="Calibri"/>
        <family val="2"/>
      </rPr>
      <t xml:space="preserve"> Créditos sobre los que se ha autorizado la realización de un gasto.</t>
    </r>
  </si>
  <si>
    <r>
      <rPr>
        <b/>
        <sz val="10"/>
        <rFont val="Calibri"/>
        <family val="2"/>
      </rPr>
      <t>Compromisos:</t>
    </r>
    <r>
      <rPr>
        <sz val="10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</si>
  <si>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r>
      <rPr>
        <b/>
        <sz val="10"/>
        <rFont val="Calibri"/>
        <family val="2"/>
      </rPr>
      <t>Obligaciones:</t>
    </r>
    <r>
      <rPr>
        <sz val="10"/>
        <rFont val="Calibri"/>
        <family val="2"/>
      </rPr>
      <t xml:space="preserve"> Créditos reconocidos de una obligación.</t>
    </r>
  </si>
  <si>
    <r>
      <rPr>
        <b/>
        <sz val="10"/>
        <rFont val="Calibri"/>
        <family val="2"/>
      </rPr>
      <t>Total Pagos:</t>
    </r>
    <r>
      <rPr>
        <sz val="10"/>
        <rFont val="Calibri"/>
        <family val="2"/>
      </rPr>
      <t xml:space="preserve"> Pagos realizados.</t>
    </r>
  </si>
  <si>
    <r>
      <rPr>
        <b/>
        <sz val="10"/>
        <rFont val="Calibri"/>
        <family val="2"/>
      </rPr>
      <t>Saldo crédito Disponible:</t>
    </r>
    <r>
      <rPr>
        <sz val="10"/>
        <rFont val="Calibri"/>
        <family val="2"/>
      </rPr>
      <t xml:space="preserve"> Resultante del "Crédito Total" menos el "Comprometido Total".</t>
    </r>
  </si>
  <si>
    <t>RETENCIONES(R)</t>
  </si>
  <si>
    <t xml:space="preserve"> 622  Edificios y otras construcciones</t>
  </si>
  <si>
    <t>TOTAL CAPÍTULO I "GASTOS PERSONAL"</t>
  </si>
  <si>
    <t>TOTAL CAPÍTULO Il "GASTOS CORRIENTES"</t>
  </si>
  <si>
    <t>TOTAL CAPÍTULO IV "TRANSFERENCIAS CORRIENTES"</t>
  </si>
  <si>
    <t>TOTAL CAPÍTULO VI "INVERSIONES REALES"</t>
  </si>
  <si>
    <t>TOTAL CAPÍTULO VIII "ANTICIPOS REINTEGRABLES"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</si>
</sst>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-;#,##0.00\-;&quot; &quot;"/>
    <numFmt numFmtId="165" formatCode="#,##0.00_ ;\-#,##0.00\ "/>
  </numFmts>
  <fonts count="23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b/>
      <sz val="11"/>
      <name val="Arial"/>
      <family val="2"/>
    </font>
    <font>
      <b/>
      <sz val="11"/>
      <color rgb="FF333333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A5BBE3"/>
        <bgColor indexed="64"/>
      </patternFill>
    </fill>
  </fills>
  <borders count="9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7">
    <xf numFmtId="0" fontId="0" fillId="0" borderId="0"/>
    <xf numFmtId="0" fontId="1" fillId="2" borderId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9" borderId="0" applyNumberFormat="0" applyBorder="0" applyAlignment="0" applyProtection="0"/>
    <xf numFmtId="0" fontId="10" fillId="14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0" fillId="1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0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3" fillId="23" borderId="0" applyNumberFormat="0" applyBorder="0" applyAlignment="0" applyProtection="0"/>
    <xf numFmtId="4" fontId="2" fillId="28" borderId="1" applyNumberFormat="0" applyProtection="0">
      <alignment vertical="center"/>
    </xf>
    <xf numFmtId="4" fontId="15" fillId="29" borderId="1" applyNumberFormat="0" applyProtection="0">
      <alignment vertical="center"/>
    </xf>
    <xf numFmtId="4" fontId="2" fillId="29" borderId="1" applyNumberFormat="0" applyProtection="0">
      <alignment horizontal="left" vertical="center" indent="1"/>
    </xf>
    <xf numFmtId="0" fontId="7" fillId="28" borderId="2" applyNumberFormat="0" applyProtection="0">
      <alignment horizontal="left" vertical="top" indent="1"/>
    </xf>
    <xf numFmtId="4" fontId="2" fillId="30" borderId="1" applyNumberFormat="0" applyProtection="0">
      <alignment horizontal="left" vertical="center" indent="1"/>
    </xf>
    <xf numFmtId="4" fontId="2" fillId="31" borderId="1" applyNumberFormat="0" applyProtection="0">
      <alignment horizontal="right" vertical="center"/>
    </xf>
    <xf numFmtId="4" fontId="2" fillId="32" borderId="1" applyNumberFormat="0" applyProtection="0">
      <alignment horizontal="right" vertical="center"/>
    </xf>
    <xf numFmtId="4" fontId="2" fillId="33" borderId="3" applyNumberFormat="0" applyProtection="0">
      <alignment horizontal="right" vertical="center"/>
    </xf>
    <xf numFmtId="4" fontId="2" fillId="9" borderId="1" applyNumberFormat="0" applyProtection="0">
      <alignment horizontal="right" vertical="center"/>
    </xf>
    <xf numFmtId="4" fontId="2" fillId="34" borderId="1" applyNumberFormat="0" applyProtection="0">
      <alignment horizontal="right" vertical="center"/>
    </xf>
    <xf numFmtId="4" fontId="2" fillId="35" borderId="1" applyNumberFormat="0" applyProtection="0">
      <alignment horizontal="right" vertical="center"/>
    </xf>
    <xf numFmtId="4" fontId="2" fillId="7" borderId="1" applyNumberFormat="0" applyProtection="0">
      <alignment horizontal="right" vertical="center"/>
    </xf>
    <xf numFmtId="4" fontId="2" fillId="4" borderId="1" applyNumberFormat="0" applyProtection="0">
      <alignment horizontal="right" vertical="center"/>
    </xf>
    <xf numFmtId="4" fontId="2" fillId="36" borderId="1" applyNumberFormat="0" applyProtection="0">
      <alignment horizontal="right" vertical="center"/>
    </xf>
    <xf numFmtId="4" fontId="2" fillId="37" borderId="3" applyNumberFormat="0" applyProtection="0">
      <alignment horizontal="left" vertical="center" indent="1"/>
    </xf>
    <xf numFmtId="4" fontId="6" fillId="8" borderId="3" applyNumberFormat="0" applyProtection="0">
      <alignment horizontal="left" vertical="center" indent="1"/>
    </xf>
    <xf numFmtId="4" fontId="6" fillId="8" borderId="3" applyNumberFormat="0" applyProtection="0">
      <alignment horizontal="left" vertical="center" indent="1"/>
    </xf>
    <xf numFmtId="4" fontId="2" fillId="3" borderId="1" applyNumberFormat="0" applyProtection="0">
      <alignment horizontal="right" vertical="center"/>
    </xf>
    <xf numFmtId="4" fontId="2" fillId="5" borderId="3" applyNumberFormat="0" applyProtection="0">
      <alignment horizontal="left" vertical="center" indent="1"/>
    </xf>
    <xf numFmtId="4" fontId="2" fillId="3" borderId="3" applyNumberFormat="0" applyProtection="0">
      <alignment horizontal="left" vertical="center" indent="1"/>
    </xf>
    <xf numFmtId="0" fontId="2" fillId="6" borderId="1" applyNumberFormat="0" applyProtection="0">
      <alignment horizontal="left" vertical="center" indent="1"/>
    </xf>
    <xf numFmtId="0" fontId="2" fillId="8" borderId="2" applyNumberFormat="0" applyProtection="0">
      <alignment horizontal="left" vertical="top" indent="1"/>
    </xf>
    <xf numFmtId="0" fontId="2" fillId="38" borderId="1" applyNumberFormat="0" applyProtection="0">
      <alignment horizontal="left" vertical="center" indent="1"/>
    </xf>
    <xf numFmtId="0" fontId="2" fillId="3" borderId="2" applyNumberFormat="0" applyProtection="0">
      <alignment horizontal="left" vertical="top" indent="1"/>
    </xf>
    <xf numFmtId="0" fontId="2" fillId="39" borderId="1" applyNumberFormat="0" applyProtection="0">
      <alignment horizontal="left" vertical="center" indent="1"/>
    </xf>
    <xf numFmtId="0" fontId="2" fillId="39" borderId="2" applyNumberFormat="0" applyProtection="0">
      <alignment horizontal="left" vertical="top" indent="1"/>
    </xf>
    <xf numFmtId="0" fontId="2" fillId="5" borderId="1" applyNumberFormat="0" applyProtection="0">
      <alignment horizontal="left" vertical="center" indent="1"/>
    </xf>
    <xf numFmtId="0" fontId="2" fillId="5" borderId="2" applyNumberFormat="0" applyProtection="0">
      <alignment horizontal="left" vertical="top" indent="1"/>
    </xf>
    <xf numFmtId="0" fontId="2" fillId="40" borderId="4" applyNumberFormat="0">
      <protection locked="0"/>
    </xf>
    <xf numFmtId="0" fontId="4" fillId="8" borderId="5" applyBorder="0"/>
    <xf numFmtId="4" fontId="5" fillId="41" borderId="2" applyNumberFormat="0" applyProtection="0">
      <alignment vertical="center"/>
    </xf>
    <xf numFmtId="4" fontId="15" fillId="42" borderId="6" applyNumberFormat="0" applyProtection="0">
      <alignment vertical="center"/>
    </xf>
    <xf numFmtId="4" fontId="5" fillId="6" borderId="2" applyNumberFormat="0" applyProtection="0">
      <alignment horizontal="left" vertical="center" indent="1"/>
    </xf>
    <xf numFmtId="0" fontId="5" fillId="41" borderId="2" applyNumberFormat="0" applyProtection="0">
      <alignment horizontal="left" vertical="top" indent="1"/>
    </xf>
    <xf numFmtId="4" fontId="2" fillId="0" borderId="1" applyNumberFormat="0" applyProtection="0">
      <alignment horizontal="right" vertical="center"/>
    </xf>
    <xf numFmtId="4" fontId="15" fillId="43" borderId="1" applyNumberFormat="0" applyProtection="0">
      <alignment horizontal="right" vertical="center"/>
    </xf>
    <xf numFmtId="4" fontId="2" fillId="30" borderId="1" applyNumberFormat="0" applyProtection="0">
      <alignment horizontal="left" vertical="center" indent="1"/>
    </xf>
    <xf numFmtId="0" fontId="5" fillId="3" borderId="2" applyNumberFormat="0" applyProtection="0">
      <alignment horizontal="left" vertical="top" indent="1"/>
    </xf>
    <xf numFmtId="4" fontId="8" fillId="44" borderId="3" applyNumberFormat="0" applyProtection="0">
      <alignment horizontal="left" vertical="center" indent="1"/>
    </xf>
    <xf numFmtId="0" fontId="2" fillId="45" borderId="6"/>
    <xf numFmtId="4" fontId="9" fillId="40" borderId="1" applyNumberFormat="0" applyProtection="0">
      <alignment horizontal="right" vertical="center"/>
    </xf>
    <xf numFmtId="0" fontId="14" fillId="0" borderId="0" applyNumberFormat="0" applyFill="0" applyBorder="0" applyAlignment="0" applyProtection="0"/>
    <xf numFmtId="0" fontId="12" fillId="0" borderId="7" applyNumberFormat="0" applyFill="0" applyAlignment="0" applyProtection="0"/>
  </cellStyleXfs>
  <cellXfs count="18">
    <xf numFmtId="0" fontId="0" fillId="0" borderId="0" xfId="0"/>
    <xf numFmtId="0" fontId="3" fillId="46" borderId="0" xfId="1" applyFont="1" applyFill="1"/>
    <xf numFmtId="49" fontId="1" fillId="47" borderId="8" xfId="1" applyNumberFormat="1" applyFill="1" applyBorder="1" applyAlignment="1">
      <alignment horizontal="left"/>
    </xf>
    <xf numFmtId="49" fontId="16" fillId="48" borderId="6" xfId="1" applyNumberFormat="1" applyFont="1" applyFill="1" applyBorder="1" applyAlignment="1">
      <alignment horizontal="left"/>
    </xf>
    <xf numFmtId="164" fontId="3" fillId="48" borderId="6" xfId="1" applyNumberFormat="1" applyFont="1" applyFill="1" applyBorder="1"/>
    <xf numFmtId="49" fontId="3" fillId="48" borderId="6" xfId="1" applyNumberFormat="1" applyFont="1" applyFill="1" applyBorder="1" applyAlignment="1">
      <alignment horizontal="left"/>
    </xf>
    <xf numFmtId="164" fontId="3" fillId="48" borderId="6" xfId="1" applyNumberFormat="1" applyFont="1" applyFill="1" applyBorder="1" applyAlignment="1">
      <alignment horizontal="right"/>
    </xf>
    <xf numFmtId="165" fontId="3" fillId="48" borderId="6" xfId="1" applyNumberFormat="1" applyFont="1" applyFill="1" applyBorder="1" applyAlignment="1">
      <alignment horizontal="right"/>
    </xf>
    <xf numFmtId="3" fontId="18" fillId="0" borderId="0" xfId="0" applyNumberFormat="1" applyFont="1" applyAlignment="1">
      <alignment horizontal="left"/>
    </xf>
    <xf numFmtId="3" fontId="20" fillId="0" borderId="0" xfId="0" applyNumberFormat="1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39" fontId="1" fillId="47" borderId="8" xfId="1" applyNumberFormat="1" applyFill="1" applyBorder="1"/>
    <xf numFmtId="4" fontId="1" fillId="47" borderId="8" xfId="1" applyNumberFormat="1" applyFill="1" applyBorder="1" applyAlignment="1">
      <alignment horizontal="right"/>
    </xf>
    <xf numFmtId="165" fontId="3" fillId="48" borderId="6" xfId="1" applyNumberFormat="1" applyFont="1" applyFill="1" applyBorder="1"/>
    <xf numFmtId="4" fontId="0" fillId="0" borderId="0" xfId="0" applyNumberFormat="1"/>
    <xf numFmtId="0" fontId="17" fillId="0" borderId="0" xfId="0" applyFont="1" applyAlignment="1">
      <alignment horizontal="center"/>
    </xf>
  </cellXfs>
  <cellStyles count="67">
    <cellStyle name="Accent1 - 20%" xfId="2" xr:uid="{5A8D78A8-CE25-425D-8E86-8BCEF051801A}"/>
    <cellStyle name="Accent1 - 40%" xfId="3" xr:uid="{EAE158BE-E4F9-43E1-81E2-7F9F23E6654F}"/>
    <cellStyle name="Accent1 - 60%" xfId="4" xr:uid="{828C6642-AC13-49C3-9A5D-1FB511BE2F04}"/>
    <cellStyle name="Accent2 - 20%" xfId="5" xr:uid="{64AC4338-8D75-4122-B659-06E9BD039E57}"/>
    <cellStyle name="Accent2 - 40%" xfId="6" xr:uid="{EEC60C97-0E31-4E3E-B90E-1C8254A75E00}"/>
    <cellStyle name="Accent2 - 60%" xfId="7" xr:uid="{7BB9E5A5-DBB5-4B03-B22A-102981C07CA5}"/>
    <cellStyle name="Accent3 - 20%" xfId="8" xr:uid="{3C632CEB-1D19-423E-8EAD-C767C8593AA9}"/>
    <cellStyle name="Accent3 - 40%" xfId="9" xr:uid="{34902C65-77E4-4345-B981-D48E9FE9B096}"/>
    <cellStyle name="Accent3 - 60%" xfId="10" xr:uid="{FAC3AA95-CF64-4A1D-BC68-3005FAF7AC34}"/>
    <cellStyle name="Accent4 - 20%" xfId="11" xr:uid="{E0E64184-E49E-4279-BEAC-DAF5CC54E225}"/>
    <cellStyle name="Accent4 - 40%" xfId="12" xr:uid="{F45EF90B-7EE4-43F6-9C3E-887937FDB7C7}"/>
    <cellStyle name="Accent4 - 60%" xfId="13" xr:uid="{8D54F081-D4EA-43B4-A84B-204EC36745F4}"/>
    <cellStyle name="Accent5 - 20%" xfId="14" xr:uid="{F211095A-72A2-452B-A100-20663A9A9FBD}"/>
    <cellStyle name="Accent5 - 40%" xfId="15" xr:uid="{DE56358E-0988-473D-9CD4-2A97C9BD522E}"/>
    <cellStyle name="Accent5 - 60%" xfId="16" xr:uid="{A6374AA1-C6D1-443D-81E0-7B50CD2EEF99}"/>
    <cellStyle name="Accent6 - 20%" xfId="17" xr:uid="{709DE435-D39F-41EC-AF00-5AB248181116}"/>
    <cellStyle name="Accent6 - 40%" xfId="18" xr:uid="{7CAA92AF-7668-43DA-AFDA-1547B1020E7D}"/>
    <cellStyle name="Accent6 - 60%" xfId="19" xr:uid="{899B1684-996B-4E15-B5EC-609DB5141268}"/>
    <cellStyle name="Emphasis 1" xfId="20" xr:uid="{537A6F59-ABA2-4BDA-BA0C-0DD5DFF47AA8}"/>
    <cellStyle name="Emphasis 2" xfId="21" xr:uid="{3C557977-69A6-46A9-831B-2FC6235D6B4B}"/>
    <cellStyle name="Emphasis 3" xfId="22" xr:uid="{AD6DB2EB-3AFA-45F1-8FA6-DC146C603ABA}"/>
    <cellStyle name="Neutral 2" xfId="23" xr:uid="{1A390499-DAE3-4F8D-92D9-5FA069FA6962}"/>
    <cellStyle name="Normal" xfId="0" builtinId="0"/>
    <cellStyle name="Normal 2" xfId="1" xr:uid="{0F92BD24-44DE-47C9-BF99-45E8DB6E1339}"/>
    <cellStyle name="SAPBEXaggData" xfId="24" xr:uid="{D4345279-80FA-414A-A552-5896E078ADC8}"/>
    <cellStyle name="SAPBEXaggDataEmph" xfId="25" xr:uid="{02AFBF6A-08E6-439C-BD3F-A6F0AD5C951F}"/>
    <cellStyle name="SAPBEXaggItem" xfId="26" xr:uid="{AD6638B5-2494-4BFD-B06C-A33FB3A6B8BC}"/>
    <cellStyle name="SAPBEXaggItemX" xfId="27" xr:uid="{88862BF4-BB62-4DEC-B878-9BCEEB50B1AF}"/>
    <cellStyle name="SAPBEXchaText" xfId="28" xr:uid="{0546487E-151E-4B21-B73F-408CA7A5E123}"/>
    <cellStyle name="SAPBEXexcBad7" xfId="29" xr:uid="{7B3358B3-A266-43D2-BD62-4AF5E3C16390}"/>
    <cellStyle name="SAPBEXexcBad8" xfId="30" xr:uid="{FD28BD13-93CE-4101-989E-5E110D0A49AE}"/>
    <cellStyle name="SAPBEXexcBad9" xfId="31" xr:uid="{A040D17C-857B-43D6-946E-227263D3E80D}"/>
    <cellStyle name="SAPBEXexcCritical4" xfId="32" xr:uid="{3492D63B-EBC5-4362-805B-8AF3B6A0DAE5}"/>
    <cellStyle name="SAPBEXexcCritical5" xfId="33" xr:uid="{67E2563B-66B8-4825-91D7-18137DB5C2D0}"/>
    <cellStyle name="SAPBEXexcCritical6" xfId="34" xr:uid="{AA9D1E55-8638-4690-87A1-34BE9A84ABF9}"/>
    <cellStyle name="SAPBEXexcGood1" xfId="35" xr:uid="{3EC54D88-6925-4EE7-93F1-652B9742B71F}"/>
    <cellStyle name="SAPBEXexcGood2" xfId="36" xr:uid="{16B2BC45-3013-45CB-9BE5-0D3EA254C628}"/>
    <cellStyle name="SAPBEXexcGood3" xfId="37" xr:uid="{17ED63ED-E7E3-4C39-B9E0-A3B86954DB10}"/>
    <cellStyle name="SAPBEXfilterDrill" xfId="38" xr:uid="{9DD47997-9298-4239-83F3-E97BCEBB3D7A}"/>
    <cellStyle name="SAPBEXfilterItem" xfId="39" xr:uid="{F45EEC68-62EA-43E9-A35B-115FA41C02D1}"/>
    <cellStyle name="SAPBEXfilterText" xfId="40" xr:uid="{3EAE90C3-B593-4D0F-9E44-CAB21B463B87}"/>
    <cellStyle name="SAPBEXformats" xfId="41" xr:uid="{271BBB73-8CF8-4AA7-9C28-41D022D7D2EB}"/>
    <cellStyle name="SAPBEXheaderItem" xfId="42" xr:uid="{286821EA-4721-4FD6-833B-52944949655B}"/>
    <cellStyle name="SAPBEXheaderText" xfId="43" xr:uid="{4709EBC0-3D33-42BB-AB6D-0902F07A2C77}"/>
    <cellStyle name="SAPBEXHLevel0" xfId="44" xr:uid="{AA1DEE72-DB83-4D63-9048-E1F6B6063DC9}"/>
    <cellStyle name="SAPBEXHLevel0X" xfId="45" xr:uid="{9660CFC1-1E00-44A5-990D-9B94111513A1}"/>
    <cellStyle name="SAPBEXHLevel1" xfId="46" xr:uid="{8C1BA91B-1EB1-401C-802C-D27EB8065A7E}"/>
    <cellStyle name="SAPBEXHLevel1X" xfId="47" xr:uid="{4E4ACF1E-D0C2-4044-ADC9-27D3AAC78289}"/>
    <cellStyle name="SAPBEXHLevel2" xfId="48" xr:uid="{6156DD52-B886-4EDF-A207-347A219C3963}"/>
    <cellStyle name="SAPBEXHLevel2X" xfId="49" xr:uid="{E9B38952-8C07-4858-9A70-F84A6794DD0D}"/>
    <cellStyle name="SAPBEXHLevel3" xfId="50" xr:uid="{6A47E944-1C25-4252-8F0F-3A09F2A6E9C3}"/>
    <cellStyle name="SAPBEXHLevel3X" xfId="51" xr:uid="{A2067A06-DF65-4346-A41A-F9A58F56FDC9}"/>
    <cellStyle name="SAPBEXinputData" xfId="52" xr:uid="{AF7EDDF2-3E3F-4A6F-8D48-1CDF5D0B304C}"/>
    <cellStyle name="SAPBEXItemHeader" xfId="53" xr:uid="{93911818-2BCE-43CF-8413-7CA3D2885BBF}"/>
    <cellStyle name="SAPBEXresData" xfId="54" xr:uid="{9596169F-3103-4BE0-A6A3-0996E7808D2F}"/>
    <cellStyle name="SAPBEXresDataEmph" xfId="55" xr:uid="{1DCE4886-BB43-4EB5-B758-5D666DFFF148}"/>
    <cellStyle name="SAPBEXresItem" xfId="56" xr:uid="{B4750D53-4E68-4D9A-B148-4F322457B899}"/>
    <cellStyle name="SAPBEXresItemX" xfId="57" xr:uid="{823F313D-6DCC-4856-85FE-430D7F5745CF}"/>
    <cellStyle name="SAPBEXstdData" xfId="58" xr:uid="{54C3125E-7AD5-46A0-AF06-56A465F04BAE}"/>
    <cellStyle name="SAPBEXstdDataEmph" xfId="59" xr:uid="{39554D7C-526D-4CCC-9F53-6DE8EEF83A59}"/>
    <cellStyle name="SAPBEXstdItem" xfId="60" xr:uid="{6D279185-5659-4D64-9D51-FB53528CF189}"/>
    <cellStyle name="SAPBEXstdItemX" xfId="61" xr:uid="{F8EEC302-72D1-400E-80AC-381A76931E9E}"/>
    <cellStyle name="SAPBEXtitle" xfId="62" xr:uid="{AD9D213B-79CA-49E5-BA35-B049A686B49C}"/>
    <cellStyle name="SAPBEXunassignedItem" xfId="63" xr:uid="{8E8FF090-BBF0-42B8-AB18-53D441642179}"/>
    <cellStyle name="SAPBEXundefined" xfId="64" xr:uid="{EB5047CC-1061-4838-AB85-A2A6BFEAAD7D}"/>
    <cellStyle name="Sheet Title" xfId="65" xr:uid="{F5D6369E-429D-458F-8A3B-75AD41E8838F}"/>
    <cellStyle name="Total 2" xfId="66" xr:uid="{5D22F927-6990-4C38-9755-889A3C7773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857250</xdr:colOff>
      <xdr:row>1</xdr:row>
      <xdr:rowOff>9525</xdr:rowOff>
    </xdr:from>
    <xdr:to>
      <xdr:col>6</xdr:col>
      <xdr:colOff>27455</xdr:colOff>
      <xdr:row>4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77D9BE-947E-4742-9011-1D9156CB7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2700" y="200025"/>
          <a:ext cx="298973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B8AE9-E540-444A-AAFF-F45A5F974F20}">
  <sheetPr>
    <pageSetUpPr fitToPage="1"/>
  </sheetPr>
  <dimension ref="A6:K66"/>
  <sheetViews>
    <sheetView tabSelected="1" topLeftCell="A10" workbookViewId="0">
      <selection activeCell="E39" sqref="E39"/>
    </sheetView>
  </sheetViews>
  <sheetFormatPr baseColWidth="10" defaultRowHeight="15" x14ac:dyDescent="0.25"/>
  <cols>
    <col min="1" max="1" width="52.140625" customWidth="1"/>
    <col min="2" max="2" width="16" customWidth="1"/>
    <col min="3" max="3" width="14.42578125" customWidth="1"/>
    <col min="4" max="4" width="20.140625" customWidth="1"/>
    <col min="5" max="5" width="20.85546875" customWidth="1"/>
    <col min="6" max="6" width="16.28515625" customWidth="1"/>
    <col min="7" max="7" width="19.7109375" customWidth="1"/>
    <col min="8" max="8" width="18.7109375" customWidth="1"/>
    <col min="9" max="9" width="17.7109375" customWidth="1"/>
    <col min="10" max="10" width="21.7109375" customWidth="1"/>
    <col min="11" max="11" width="19.5703125" customWidth="1"/>
  </cols>
  <sheetData>
    <row r="6" spans="1:11" x14ac:dyDescent="0.25">
      <c r="A6" s="17" t="s">
        <v>50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x14ac:dyDescent="0.25">
      <c r="A7" s="17" t="s">
        <v>51</v>
      </c>
      <c r="B7" s="17"/>
      <c r="C7" s="17"/>
      <c r="D7" s="17"/>
      <c r="E7" s="17"/>
      <c r="F7" s="17"/>
      <c r="G7" s="17"/>
      <c r="H7" s="17"/>
      <c r="I7" s="17"/>
      <c r="J7" s="17"/>
    </row>
    <row r="8" spans="1:11" x14ac:dyDescent="0.25">
      <c r="A8" s="17" t="s">
        <v>52</v>
      </c>
      <c r="B8" s="17"/>
      <c r="C8" s="17"/>
      <c r="D8" s="17"/>
      <c r="E8" s="17"/>
      <c r="F8" s="17"/>
      <c r="G8" s="17"/>
      <c r="H8" s="17"/>
      <c r="I8" s="17"/>
      <c r="J8" s="17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5" t="s">
        <v>16</v>
      </c>
      <c r="B10" s="4" t="s">
        <v>17</v>
      </c>
      <c r="C10" s="4" t="s">
        <v>18</v>
      </c>
      <c r="D10" s="4" t="s">
        <v>19</v>
      </c>
      <c r="E10" s="4" t="s">
        <v>20</v>
      </c>
      <c r="F10" s="4" t="s">
        <v>61</v>
      </c>
      <c r="G10" s="4" t="s">
        <v>21</v>
      </c>
      <c r="H10" s="4" t="s">
        <v>22</v>
      </c>
      <c r="I10" s="4" t="s">
        <v>23</v>
      </c>
      <c r="J10" s="4" t="s">
        <v>24</v>
      </c>
      <c r="K10" s="4" t="s">
        <v>25</v>
      </c>
    </row>
    <row r="11" spans="1:11" x14ac:dyDescent="0.25">
      <c r="A11" s="2" t="s">
        <v>0</v>
      </c>
      <c r="B11" s="13">
        <v>800105</v>
      </c>
      <c r="C11" s="13">
        <v>0</v>
      </c>
      <c r="D11" s="13">
        <v>800105</v>
      </c>
      <c r="E11" s="13">
        <v>66414.19</v>
      </c>
      <c r="F11" s="13">
        <v>0</v>
      </c>
      <c r="G11" s="13">
        <v>733690.81</v>
      </c>
      <c r="H11" s="13">
        <v>733690.81</v>
      </c>
      <c r="I11" s="13">
        <v>562221.80000000005</v>
      </c>
      <c r="J11" s="13">
        <v>562221.80000000005</v>
      </c>
      <c r="K11" s="13">
        <v>0</v>
      </c>
    </row>
    <row r="12" spans="1:11" x14ac:dyDescent="0.25">
      <c r="A12" s="2" t="s">
        <v>3</v>
      </c>
      <c r="B12" s="13">
        <v>43806</v>
      </c>
      <c r="C12" s="13">
        <v>0</v>
      </c>
      <c r="D12" s="13">
        <v>43806</v>
      </c>
      <c r="E12" s="13">
        <v>4512.6099999999997</v>
      </c>
      <c r="F12" s="13">
        <v>0</v>
      </c>
      <c r="G12" s="13">
        <v>39293.39</v>
      </c>
      <c r="H12" s="13">
        <v>39293.39</v>
      </c>
      <c r="I12" s="13">
        <v>32552.7</v>
      </c>
      <c r="J12" s="13">
        <v>32552.7</v>
      </c>
      <c r="K12" s="13">
        <v>0</v>
      </c>
    </row>
    <row r="13" spans="1:11" x14ac:dyDescent="0.25">
      <c r="A13" s="2" t="s">
        <v>1</v>
      </c>
      <c r="B13" s="13">
        <v>350</v>
      </c>
      <c r="C13" s="13">
        <v>0</v>
      </c>
      <c r="D13" s="13">
        <v>350</v>
      </c>
      <c r="E13" s="13">
        <v>48.25</v>
      </c>
      <c r="F13" s="13">
        <v>0</v>
      </c>
      <c r="G13" s="13">
        <v>301.75</v>
      </c>
      <c r="H13" s="13">
        <v>301.75</v>
      </c>
      <c r="I13" s="13">
        <v>301.75</v>
      </c>
      <c r="J13" s="13">
        <v>301.75</v>
      </c>
      <c r="K13" s="13">
        <v>0</v>
      </c>
    </row>
    <row r="14" spans="1:11" x14ac:dyDescent="0.25">
      <c r="A14" s="2" t="s">
        <v>2</v>
      </c>
      <c r="B14" s="13">
        <v>462858</v>
      </c>
      <c r="C14" s="13">
        <v>-58129.22</v>
      </c>
      <c r="D14" s="13">
        <v>404728.78</v>
      </c>
      <c r="E14" s="13">
        <v>164607.49</v>
      </c>
      <c r="F14" s="13">
        <v>0</v>
      </c>
      <c r="G14" s="13">
        <v>240121.29</v>
      </c>
      <c r="H14" s="13">
        <v>240121.29</v>
      </c>
      <c r="I14" s="13">
        <v>229702.24</v>
      </c>
      <c r="J14" s="13">
        <v>229702.24</v>
      </c>
      <c r="K14" s="13">
        <v>0</v>
      </c>
    </row>
    <row r="15" spans="1:11" x14ac:dyDescent="0.25">
      <c r="A15" s="2" t="s">
        <v>4</v>
      </c>
      <c r="B15" s="13">
        <v>742988</v>
      </c>
      <c r="C15" s="13">
        <v>43950</v>
      </c>
      <c r="D15" s="13">
        <v>786938</v>
      </c>
      <c r="E15" s="13">
        <v>37411.870000000003</v>
      </c>
      <c r="F15" s="13">
        <v>0</v>
      </c>
      <c r="G15" s="13">
        <v>749526.13</v>
      </c>
      <c r="H15" s="13">
        <v>749526.13</v>
      </c>
      <c r="I15" s="13">
        <v>568222.93999999994</v>
      </c>
      <c r="J15" s="13">
        <v>568222.93999999994</v>
      </c>
      <c r="K15" s="13">
        <v>0</v>
      </c>
    </row>
    <row r="16" spans="1:11" x14ac:dyDescent="0.25">
      <c r="A16" s="2" t="s">
        <v>5</v>
      </c>
      <c r="B16" s="13">
        <v>9500</v>
      </c>
      <c r="C16" s="13">
        <v>0</v>
      </c>
      <c r="D16" s="13">
        <v>9500</v>
      </c>
      <c r="E16" s="13">
        <v>1260.29</v>
      </c>
      <c r="F16" s="13">
        <v>0</v>
      </c>
      <c r="G16" s="13">
        <v>8239.7099999999991</v>
      </c>
      <c r="H16" s="13">
        <v>8239.7099999999991</v>
      </c>
      <c r="I16" s="13">
        <v>8239.7099999999991</v>
      </c>
      <c r="J16" s="13">
        <v>8239.7099999999991</v>
      </c>
      <c r="K16" s="13">
        <v>0</v>
      </c>
    </row>
    <row r="17" spans="1:11" x14ac:dyDescent="0.25">
      <c r="A17" s="2" t="s">
        <v>6</v>
      </c>
      <c r="B17" s="13">
        <v>377989</v>
      </c>
      <c r="C17" s="13">
        <v>20000</v>
      </c>
      <c r="D17" s="13">
        <v>397989</v>
      </c>
      <c r="E17" s="13">
        <v>-62392.46</v>
      </c>
      <c r="F17" s="13">
        <v>0</v>
      </c>
      <c r="G17" s="13">
        <v>460381.46</v>
      </c>
      <c r="H17" s="13">
        <v>460381.46</v>
      </c>
      <c r="I17" s="13">
        <v>355549.7</v>
      </c>
      <c r="J17" s="13">
        <v>355549.7</v>
      </c>
      <c r="K17" s="13">
        <v>0</v>
      </c>
    </row>
    <row r="18" spans="1:11" x14ac:dyDescent="0.25">
      <c r="A18" s="2" t="s">
        <v>7</v>
      </c>
      <c r="B18" s="13">
        <v>4700</v>
      </c>
      <c r="C18" s="13">
        <v>0</v>
      </c>
      <c r="D18" s="13">
        <v>4700</v>
      </c>
      <c r="E18" s="13">
        <v>715.23</v>
      </c>
      <c r="F18" s="13">
        <v>0</v>
      </c>
      <c r="G18" s="13">
        <v>3984.77</v>
      </c>
      <c r="H18" s="13">
        <v>3984.77</v>
      </c>
      <c r="I18" s="13">
        <v>3984.77</v>
      </c>
      <c r="J18" s="13">
        <v>3984.77</v>
      </c>
      <c r="K18" s="13">
        <v>0</v>
      </c>
    </row>
    <row r="19" spans="1:11" x14ac:dyDescent="0.25">
      <c r="A19" s="2" t="s">
        <v>8</v>
      </c>
      <c r="B19" s="13">
        <v>33000</v>
      </c>
      <c r="C19" s="13">
        <v>0</v>
      </c>
      <c r="D19" s="13">
        <v>33000</v>
      </c>
      <c r="E19" s="13">
        <v>0</v>
      </c>
      <c r="F19" s="13">
        <v>0</v>
      </c>
      <c r="G19" s="13">
        <v>33000</v>
      </c>
      <c r="H19" s="13">
        <v>33000</v>
      </c>
      <c r="I19" s="13">
        <v>16499.990000000002</v>
      </c>
      <c r="J19" s="13">
        <v>16499.990000000002</v>
      </c>
      <c r="K19" s="13">
        <v>0</v>
      </c>
    </row>
    <row r="20" spans="1:11" x14ac:dyDescent="0.25">
      <c r="A20" s="2" t="s">
        <v>9</v>
      </c>
      <c r="B20" s="13">
        <v>5000</v>
      </c>
      <c r="C20" s="13">
        <v>0</v>
      </c>
      <c r="D20" s="13">
        <v>5000</v>
      </c>
      <c r="E20" s="13">
        <v>0</v>
      </c>
      <c r="F20" s="13">
        <v>0</v>
      </c>
      <c r="G20" s="13">
        <v>5000</v>
      </c>
      <c r="H20" s="13">
        <v>5000</v>
      </c>
      <c r="I20" s="13">
        <v>2684.69</v>
      </c>
      <c r="J20" s="13">
        <v>2684.69</v>
      </c>
      <c r="K20" s="13">
        <v>0</v>
      </c>
    </row>
    <row r="21" spans="1:11" x14ac:dyDescent="0.25">
      <c r="A21" s="2" t="s">
        <v>10</v>
      </c>
      <c r="B21" s="13">
        <v>537498</v>
      </c>
      <c r="C21" s="13">
        <v>0</v>
      </c>
      <c r="D21" s="13">
        <v>537498</v>
      </c>
      <c r="E21" s="13">
        <v>106088.29</v>
      </c>
      <c r="F21" s="13">
        <v>0</v>
      </c>
      <c r="G21" s="13">
        <v>431409.71</v>
      </c>
      <c r="H21" s="13">
        <v>431409.71</v>
      </c>
      <c r="I21" s="13">
        <v>269296.26</v>
      </c>
      <c r="J21" s="13">
        <v>269296.26</v>
      </c>
      <c r="K21" s="13">
        <v>0</v>
      </c>
    </row>
    <row r="22" spans="1:11" x14ac:dyDescent="0.25">
      <c r="A22" s="2" t="s">
        <v>11</v>
      </c>
      <c r="B22" s="13">
        <v>80463</v>
      </c>
      <c r="C22" s="13">
        <v>0</v>
      </c>
      <c r="D22" s="13">
        <v>80463</v>
      </c>
      <c r="E22" s="13">
        <v>-21546.95</v>
      </c>
      <c r="F22" s="13">
        <v>0</v>
      </c>
      <c r="G22" s="13">
        <v>102009.95</v>
      </c>
      <c r="H22" s="13">
        <v>102009.95</v>
      </c>
      <c r="I22" s="13">
        <v>71090.92</v>
      </c>
      <c r="J22" s="13">
        <v>71090.92</v>
      </c>
      <c r="K22" s="13">
        <v>0</v>
      </c>
    </row>
    <row r="23" spans="1:11" x14ac:dyDescent="0.25">
      <c r="A23" s="2" t="s">
        <v>12</v>
      </c>
      <c r="B23" s="13">
        <v>22492</v>
      </c>
      <c r="C23" s="13">
        <v>0</v>
      </c>
      <c r="D23" s="13">
        <v>22492</v>
      </c>
      <c r="E23" s="13">
        <v>1281.07</v>
      </c>
      <c r="F23" s="13">
        <v>0</v>
      </c>
      <c r="G23" s="13">
        <v>21210.93</v>
      </c>
      <c r="H23" s="13">
        <v>21210.93</v>
      </c>
      <c r="I23" s="13">
        <v>11160.05</v>
      </c>
      <c r="J23" s="13">
        <v>11160.05</v>
      </c>
      <c r="K23" s="13">
        <v>0</v>
      </c>
    </row>
    <row r="24" spans="1:11" x14ac:dyDescent="0.25">
      <c r="A24" s="2" t="s">
        <v>13</v>
      </c>
      <c r="B24" s="13">
        <v>1000</v>
      </c>
      <c r="C24" s="13">
        <v>0</v>
      </c>
      <c r="D24" s="13">
        <v>1000</v>
      </c>
      <c r="E24" s="13">
        <v>1000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</row>
    <row r="25" spans="1:11" x14ac:dyDescent="0.25">
      <c r="A25" s="2" t="s">
        <v>14</v>
      </c>
      <c r="B25" s="13">
        <v>9349</v>
      </c>
      <c r="C25" s="13">
        <v>0</v>
      </c>
      <c r="D25" s="13">
        <v>9349</v>
      </c>
      <c r="E25" s="13">
        <v>1000.04</v>
      </c>
      <c r="F25" s="13">
        <v>0</v>
      </c>
      <c r="G25" s="13">
        <v>8348.9599999999991</v>
      </c>
      <c r="H25" s="13">
        <v>8348.9599999999991</v>
      </c>
      <c r="I25" s="13">
        <v>945.76</v>
      </c>
      <c r="J25" s="13">
        <v>945.76</v>
      </c>
      <c r="K25" s="13">
        <v>0</v>
      </c>
    </row>
    <row r="26" spans="1:11" x14ac:dyDescent="0.25">
      <c r="A26" s="2" t="s">
        <v>15</v>
      </c>
      <c r="B26" s="13">
        <v>18000</v>
      </c>
      <c r="C26" s="13">
        <v>-5820.78</v>
      </c>
      <c r="D26" s="13">
        <v>12179.22</v>
      </c>
      <c r="E26" s="13">
        <v>0</v>
      </c>
      <c r="F26" s="13">
        <v>0</v>
      </c>
      <c r="G26" s="13">
        <v>12179.22</v>
      </c>
      <c r="H26" s="13">
        <v>12179.22</v>
      </c>
      <c r="I26" s="13">
        <v>12179.22</v>
      </c>
      <c r="J26" s="13">
        <v>12179.22</v>
      </c>
      <c r="K26" s="13">
        <v>0</v>
      </c>
    </row>
    <row r="27" spans="1:11" x14ac:dyDescent="0.25">
      <c r="A27" s="3" t="s">
        <v>63</v>
      </c>
      <c r="B27" s="6">
        <f>SUM(B11:B26)</f>
        <v>3149098</v>
      </c>
      <c r="C27" s="7">
        <v>0</v>
      </c>
      <c r="D27" s="6">
        <f>SUM(D11:D26)</f>
        <v>3149098.0000000005</v>
      </c>
      <c r="E27" s="6">
        <f>SUM(E11:E26)</f>
        <v>300399.91999999993</v>
      </c>
      <c r="F27" s="7">
        <v>0</v>
      </c>
      <c r="G27" s="6">
        <f>SUM(G11:G26)</f>
        <v>2848698.0800000005</v>
      </c>
      <c r="H27" s="6">
        <f>SUM(H11:H26)</f>
        <v>2848698.0800000005</v>
      </c>
      <c r="I27" s="6">
        <f>SUM(I11:I26)</f>
        <v>2144632.4999999995</v>
      </c>
      <c r="J27" s="6">
        <f>SUM(J11:J26)</f>
        <v>2144632.4999999995</v>
      </c>
      <c r="K27" s="7">
        <v>0</v>
      </c>
    </row>
    <row r="28" spans="1:11" x14ac:dyDescent="0.25">
      <c r="A28" s="2" t="s">
        <v>26</v>
      </c>
      <c r="B28" s="14">
        <v>8000</v>
      </c>
      <c r="C28" s="14">
        <v>0</v>
      </c>
      <c r="D28" s="14">
        <v>8000</v>
      </c>
      <c r="E28" s="14">
        <v>5380.64</v>
      </c>
      <c r="F28" s="13">
        <v>0</v>
      </c>
      <c r="G28" s="14">
        <v>2619.36</v>
      </c>
      <c r="H28" s="14">
        <v>2619.36</v>
      </c>
      <c r="I28" s="14">
        <v>1964.52</v>
      </c>
      <c r="J28" s="14">
        <v>1964.52</v>
      </c>
      <c r="K28" s="14">
        <v>0</v>
      </c>
    </row>
    <row r="29" spans="1:11" x14ac:dyDescent="0.25">
      <c r="A29" s="2" t="s">
        <v>27</v>
      </c>
      <c r="B29" s="14">
        <v>1000</v>
      </c>
      <c r="C29" s="14">
        <v>0</v>
      </c>
      <c r="D29" s="14">
        <v>1000</v>
      </c>
      <c r="E29" s="14">
        <v>1000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</row>
    <row r="30" spans="1:11" x14ac:dyDescent="0.25">
      <c r="A30" s="2" t="s">
        <v>28</v>
      </c>
      <c r="B30" s="14">
        <v>40000</v>
      </c>
      <c r="C30" s="14">
        <v>140000</v>
      </c>
      <c r="D30" s="14">
        <v>180000</v>
      </c>
      <c r="E30" s="14">
        <v>171977.56</v>
      </c>
      <c r="F30" s="13">
        <v>0</v>
      </c>
      <c r="G30" s="14">
        <v>8022.44</v>
      </c>
      <c r="H30" s="14">
        <v>8022.44</v>
      </c>
      <c r="I30" s="14">
        <v>3254.66</v>
      </c>
      <c r="J30" s="14">
        <v>3254.66</v>
      </c>
      <c r="K30" s="14">
        <v>0</v>
      </c>
    </row>
    <row r="31" spans="1:11" x14ac:dyDescent="0.25">
      <c r="A31" s="2" t="s">
        <v>29</v>
      </c>
      <c r="B31" s="14">
        <v>3500</v>
      </c>
      <c r="C31" s="14">
        <v>3000</v>
      </c>
      <c r="D31" s="14">
        <v>6500</v>
      </c>
      <c r="E31" s="14">
        <v>1971.11</v>
      </c>
      <c r="F31" s="13">
        <v>0</v>
      </c>
      <c r="G31" s="14">
        <v>4528.8900000000003</v>
      </c>
      <c r="H31" s="14">
        <v>4528.8900000000003</v>
      </c>
      <c r="I31" s="14">
        <v>3495.41</v>
      </c>
      <c r="J31" s="14">
        <v>3495.41</v>
      </c>
      <c r="K31" s="14">
        <v>0</v>
      </c>
    </row>
    <row r="32" spans="1:11" x14ac:dyDescent="0.25">
      <c r="A32" s="2" t="s">
        <v>30</v>
      </c>
      <c r="B32" s="14">
        <v>5000</v>
      </c>
      <c r="C32" s="14">
        <v>0</v>
      </c>
      <c r="D32" s="14">
        <v>5000</v>
      </c>
      <c r="E32" s="14">
        <v>4582.17</v>
      </c>
      <c r="F32" s="13">
        <v>0</v>
      </c>
      <c r="G32" s="14">
        <v>417.83</v>
      </c>
      <c r="H32" s="14">
        <v>417.83</v>
      </c>
      <c r="I32" s="14">
        <v>417.83</v>
      </c>
      <c r="J32" s="14">
        <v>417.83</v>
      </c>
      <c r="K32" s="14">
        <v>0</v>
      </c>
    </row>
    <row r="33" spans="1:11" x14ac:dyDescent="0.25">
      <c r="A33" s="2" t="s">
        <v>31</v>
      </c>
      <c r="B33" s="14">
        <v>4000</v>
      </c>
      <c r="C33" s="14">
        <v>0</v>
      </c>
      <c r="D33" s="14">
        <v>4000</v>
      </c>
      <c r="E33" s="14">
        <v>2476.87</v>
      </c>
      <c r="F33" s="13">
        <v>0</v>
      </c>
      <c r="G33" s="14">
        <v>1523.13</v>
      </c>
      <c r="H33" s="14">
        <v>1523.13</v>
      </c>
      <c r="I33" s="14">
        <v>1523.13</v>
      </c>
      <c r="J33" s="14">
        <v>1523.13</v>
      </c>
      <c r="K33" s="14">
        <v>0</v>
      </c>
    </row>
    <row r="34" spans="1:11" x14ac:dyDescent="0.25">
      <c r="A34" s="2" t="s">
        <v>32</v>
      </c>
      <c r="B34" s="14">
        <v>35000</v>
      </c>
      <c r="C34" s="14">
        <v>13000</v>
      </c>
      <c r="D34" s="14">
        <v>48000</v>
      </c>
      <c r="E34" s="14">
        <v>1567.08</v>
      </c>
      <c r="F34" s="13">
        <v>0</v>
      </c>
      <c r="G34" s="14">
        <v>46432.92</v>
      </c>
      <c r="H34" s="14">
        <v>46432.92</v>
      </c>
      <c r="I34" s="14">
        <v>42599.49</v>
      </c>
      <c r="J34" s="14">
        <v>42599.49</v>
      </c>
      <c r="K34" s="14">
        <v>0</v>
      </c>
    </row>
    <row r="35" spans="1:11" x14ac:dyDescent="0.25">
      <c r="A35" s="2" t="s">
        <v>33</v>
      </c>
      <c r="B35" s="14">
        <v>18400</v>
      </c>
      <c r="C35" s="14">
        <v>1000</v>
      </c>
      <c r="D35" s="14">
        <v>19400</v>
      </c>
      <c r="E35" s="14">
        <v>7182.5</v>
      </c>
      <c r="F35" s="13">
        <v>0</v>
      </c>
      <c r="G35" s="14">
        <v>12217.5</v>
      </c>
      <c r="H35" s="14">
        <v>12217.5</v>
      </c>
      <c r="I35" s="14">
        <v>12217.5</v>
      </c>
      <c r="J35" s="14">
        <v>12217.5</v>
      </c>
      <c r="K35" s="14">
        <v>0</v>
      </c>
    </row>
    <row r="36" spans="1:11" x14ac:dyDescent="0.25">
      <c r="A36" s="2" t="s">
        <v>34</v>
      </c>
      <c r="B36" s="14">
        <v>23700</v>
      </c>
      <c r="C36" s="14">
        <v>11000</v>
      </c>
      <c r="D36" s="14">
        <v>34700</v>
      </c>
      <c r="E36" s="14">
        <v>18232.490000000002</v>
      </c>
      <c r="F36" s="13">
        <v>0</v>
      </c>
      <c r="G36" s="14">
        <v>16467.509999999998</v>
      </c>
      <c r="H36" s="14">
        <v>16467.509999999998</v>
      </c>
      <c r="I36" s="14">
        <v>14114.85</v>
      </c>
      <c r="J36" s="14">
        <v>14087.43</v>
      </c>
      <c r="K36" s="14">
        <v>27.42</v>
      </c>
    </row>
    <row r="37" spans="1:11" x14ac:dyDescent="0.25">
      <c r="A37" s="2" t="s">
        <v>35</v>
      </c>
      <c r="B37" s="14">
        <v>50000</v>
      </c>
      <c r="C37" s="14">
        <v>3000</v>
      </c>
      <c r="D37" s="14">
        <v>53000</v>
      </c>
      <c r="E37" s="14">
        <v>6268.16</v>
      </c>
      <c r="F37" s="13">
        <v>0</v>
      </c>
      <c r="G37" s="14">
        <v>46731.839999999997</v>
      </c>
      <c r="H37" s="14">
        <v>46731.839999999997</v>
      </c>
      <c r="I37" s="14">
        <v>33974.61</v>
      </c>
      <c r="J37" s="14">
        <v>31355.25</v>
      </c>
      <c r="K37" s="14">
        <v>2619.36</v>
      </c>
    </row>
    <row r="38" spans="1:11" x14ac:dyDescent="0.25">
      <c r="A38" s="2" t="s">
        <v>36</v>
      </c>
      <c r="B38" s="14">
        <v>500</v>
      </c>
      <c r="C38" s="14">
        <v>0</v>
      </c>
      <c r="D38" s="14">
        <v>500</v>
      </c>
      <c r="E38" s="14">
        <v>500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</row>
    <row r="39" spans="1:11" x14ac:dyDescent="0.25">
      <c r="A39" s="2" t="s">
        <v>37</v>
      </c>
      <c r="B39" s="14">
        <v>4200</v>
      </c>
      <c r="C39" s="14">
        <v>0</v>
      </c>
      <c r="D39" s="14">
        <v>4200</v>
      </c>
      <c r="E39" s="14">
        <v>221.99</v>
      </c>
      <c r="F39" s="13">
        <v>0</v>
      </c>
      <c r="G39" s="14">
        <v>3978.01</v>
      </c>
      <c r="H39" s="14">
        <v>3978.01</v>
      </c>
      <c r="I39" s="14">
        <v>3978.01</v>
      </c>
      <c r="J39" s="14">
        <v>3978.01</v>
      </c>
      <c r="K39" s="14">
        <v>0</v>
      </c>
    </row>
    <row r="40" spans="1:11" x14ac:dyDescent="0.25">
      <c r="A40" s="2" t="s">
        <v>38</v>
      </c>
      <c r="B40" s="14">
        <v>5150</v>
      </c>
      <c r="C40" s="14">
        <v>3000</v>
      </c>
      <c r="D40" s="14">
        <v>8150</v>
      </c>
      <c r="E40" s="14">
        <v>4861.9799999999996</v>
      </c>
      <c r="F40" s="13">
        <v>0</v>
      </c>
      <c r="G40" s="14">
        <v>3288.02</v>
      </c>
      <c r="H40" s="14">
        <v>3288.02</v>
      </c>
      <c r="I40" s="14">
        <v>3288.02</v>
      </c>
      <c r="J40" s="14">
        <v>3288.02</v>
      </c>
      <c r="K40" s="14">
        <v>0</v>
      </c>
    </row>
    <row r="41" spans="1:11" x14ac:dyDescent="0.25">
      <c r="A41" s="2" t="s">
        <v>39</v>
      </c>
      <c r="B41" s="14">
        <v>37000</v>
      </c>
      <c r="C41" s="14">
        <v>25000</v>
      </c>
      <c r="D41" s="14">
        <v>62000</v>
      </c>
      <c r="E41" s="14">
        <v>54741.24</v>
      </c>
      <c r="F41" s="13">
        <v>0</v>
      </c>
      <c r="G41" s="14">
        <v>7258.76</v>
      </c>
      <c r="H41" s="14">
        <v>7258.76</v>
      </c>
      <c r="I41" s="14">
        <v>7258.76</v>
      </c>
      <c r="J41" s="14">
        <v>7258.76</v>
      </c>
      <c r="K41" s="14">
        <v>0</v>
      </c>
    </row>
    <row r="42" spans="1:11" x14ac:dyDescent="0.25">
      <c r="A42" s="2" t="s">
        <v>40</v>
      </c>
      <c r="B42" s="14">
        <v>308000</v>
      </c>
      <c r="C42" s="14">
        <v>63000</v>
      </c>
      <c r="D42" s="14">
        <v>371000</v>
      </c>
      <c r="E42" s="14">
        <v>35285.24</v>
      </c>
      <c r="F42" s="13">
        <v>0</v>
      </c>
      <c r="G42" s="14">
        <v>335714.76</v>
      </c>
      <c r="H42" s="14">
        <v>335714.76</v>
      </c>
      <c r="I42" s="14">
        <v>237339.3</v>
      </c>
      <c r="J42" s="14">
        <v>237261.72</v>
      </c>
      <c r="K42" s="14">
        <v>77.58</v>
      </c>
    </row>
    <row r="43" spans="1:11" x14ac:dyDescent="0.25">
      <c r="A43" s="2" t="s">
        <v>41</v>
      </c>
      <c r="B43" s="14">
        <v>35000</v>
      </c>
      <c r="C43" s="14">
        <v>70000</v>
      </c>
      <c r="D43" s="14">
        <v>105000</v>
      </c>
      <c r="E43" s="14">
        <v>-5632.24</v>
      </c>
      <c r="F43" s="13">
        <v>0</v>
      </c>
      <c r="G43" s="14">
        <v>110632.24</v>
      </c>
      <c r="H43" s="14">
        <v>90632.26</v>
      </c>
      <c r="I43" s="14">
        <v>90632.26</v>
      </c>
      <c r="J43" s="14">
        <v>90632.26</v>
      </c>
      <c r="K43" s="14">
        <v>0</v>
      </c>
    </row>
    <row r="44" spans="1:11" x14ac:dyDescent="0.25">
      <c r="A44" s="4" t="s">
        <v>64</v>
      </c>
      <c r="B44" s="6">
        <f t="shared" ref="B44:K44" si="0">SUM(B28:B43)</f>
        <v>578450</v>
      </c>
      <c r="C44" s="6">
        <f>SUM(C28:C43)</f>
        <v>332000</v>
      </c>
      <c r="D44" s="6">
        <f t="shared" si="0"/>
        <v>910450</v>
      </c>
      <c r="E44" s="6">
        <f t="shared" si="0"/>
        <v>310616.78999999998</v>
      </c>
      <c r="F44" s="6">
        <v>0</v>
      </c>
      <c r="G44" s="6">
        <f t="shared" si="0"/>
        <v>599833.21</v>
      </c>
      <c r="H44" s="6">
        <f t="shared" si="0"/>
        <v>579833.23</v>
      </c>
      <c r="I44" s="6">
        <f t="shared" si="0"/>
        <v>456058.35</v>
      </c>
      <c r="J44" s="6">
        <f t="shared" si="0"/>
        <v>453333.99</v>
      </c>
      <c r="K44" s="6">
        <f t="shared" si="0"/>
        <v>2724.36</v>
      </c>
    </row>
    <row r="45" spans="1:11" x14ac:dyDescent="0.25">
      <c r="A45" s="2" t="s">
        <v>42</v>
      </c>
      <c r="B45" s="14">
        <v>2000</v>
      </c>
      <c r="C45" s="14">
        <v>0</v>
      </c>
      <c r="D45" s="14">
        <v>2000</v>
      </c>
      <c r="E45" s="14">
        <v>0</v>
      </c>
      <c r="F45" s="14">
        <v>0</v>
      </c>
      <c r="G45" s="14">
        <v>2000</v>
      </c>
      <c r="H45" s="14">
        <v>2000</v>
      </c>
      <c r="I45" s="14">
        <v>2000</v>
      </c>
      <c r="J45" s="14">
        <v>2000</v>
      </c>
      <c r="K45" s="14">
        <v>0</v>
      </c>
    </row>
    <row r="46" spans="1:11" x14ac:dyDescent="0.25">
      <c r="A46" s="4" t="s">
        <v>65</v>
      </c>
      <c r="B46" s="6">
        <v>2000</v>
      </c>
      <c r="C46" s="7">
        <v>0</v>
      </c>
      <c r="D46" s="6">
        <v>2000</v>
      </c>
      <c r="E46" s="7">
        <v>0</v>
      </c>
      <c r="F46" s="6">
        <v>0</v>
      </c>
      <c r="G46" s="6">
        <v>2000</v>
      </c>
      <c r="H46" s="6">
        <v>2000</v>
      </c>
      <c r="I46" s="6">
        <v>2000</v>
      </c>
      <c r="J46" s="6">
        <v>2000</v>
      </c>
      <c r="K46" s="7">
        <v>0</v>
      </c>
    </row>
    <row r="47" spans="1:11" x14ac:dyDescent="0.25">
      <c r="A47" s="2" t="s">
        <v>62</v>
      </c>
      <c r="B47" s="14">
        <v>0</v>
      </c>
      <c r="C47" s="14">
        <v>1650000</v>
      </c>
      <c r="D47" s="14">
        <v>1650000</v>
      </c>
      <c r="E47" s="14">
        <v>0</v>
      </c>
      <c r="F47" s="14">
        <v>0</v>
      </c>
      <c r="G47" s="14">
        <v>1650000</v>
      </c>
      <c r="H47" s="14">
        <v>1633052.56</v>
      </c>
      <c r="I47" s="14">
        <v>1633052.56</v>
      </c>
      <c r="J47" s="14">
        <v>1633052.56</v>
      </c>
      <c r="K47" s="14">
        <v>0</v>
      </c>
    </row>
    <row r="48" spans="1:11" x14ac:dyDescent="0.25">
      <c r="A48" s="2" t="s">
        <v>43</v>
      </c>
      <c r="B48" s="14">
        <v>10000</v>
      </c>
      <c r="C48" s="14">
        <v>0</v>
      </c>
      <c r="D48" s="14">
        <v>10000</v>
      </c>
      <c r="E48" s="14">
        <v>7958.12</v>
      </c>
      <c r="F48" s="14">
        <v>0</v>
      </c>
      <c r="G48" s="14">
        <v>2041.88</v>
      </c>
      <c r="H48" s="14">
        <v>2041.88</v>
      </c>
      <c r="I48" s="14">
        <v>0</v>
      </c>
      <c r="J48" s="14">
        <v>0</v>
      </c>
      <c r="K48" s="14">
        <v>0</v>
      </c>
    </row>
    <row r="49" spans="1:11" x14ac:dyDescent="0.25">
      <c r="A49" s="2" t="s">
        <v>44</v>
      </c>
      <c r="B49" s="14">
        <v>15000</v>
      </c>
      <c r="C49" s="14">
        <v>4114.7700000000004</v>
      </c>
      <c r="D49" s="14">
        <v>19114.77</v>
      </c>
      <c r="E49" s="14">
        <f>D49-G49</f>
        <v>-4618.9399999999987</v>
      </c>
      <c r="F49" s="14">
        <v>0</v>
      </c>
      <c r="G49" s="14">
        <v>23733.71</v>
      </c>
      <c r="H49" s="14">
        <v>23733.71</v>
      </c>
      <c r="I49" s="14">
        <v>23733.71</v>
      </c>
      <c r="J49" s="14">
        <v>20877.88</v>
      </c>
      <c r="K49" s="14">
        <v>2855.83</v>
      </c>
    </row>
    <row r="50" spans="1:11" x14ac:dyDescent="0.25">
      <c r="A50" s="2" t="s">
        <v>45</v>
      </c>
      <c r="B50" s="14">
        <v>1000</v>
      </c>
      <c r="C50" s="14">
        <v>0</v>
      </c>
      <c r="D50" s="14">
        <v>1000</v>
      </c>
      <c r="E50" s="14">
        <v>1000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</row>
    <row r="51" spans="1:11" x14ac:dyDescent="0.25">
      <c r="A51" s="2" t="s">
        <v>46</v>
      </c>
      <c r="B51" s="14">
        <v>29000</v>
      </c>
      <c r="C51" s="14">
        <v>0</v>
      </c>
      <c r="D51" s="14">
        <v>29000</v>
      </c>
      <c r="E51" s="14">
        <v>29000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</row>
    <row r="52" spans="1:11" x14ac:dyDescent="0.25">
      <c r="A52" s="4" t="s">
        <v>66</v>
      </c>
      <c r="B52" s="6">
        <f>SUM(B47:B51)</f>
        <v>55000</v>
      </c>
      <c r="C52" s="6">
        <f>SUM(C47:C51)</f>
        <v>1654114.77</v>
      </c>
      <c r="D52" s="6">
        <f>SUM(D47:D51)</f>
        <v>1709114.77</v>
      </c>
      <c r="E52" s="6">
        <f>D52-G52</f>
        <v>33339.180000000168</v>
      </c>
      <c r="F52" s="7">
        <v>0</v>
      </c>
      <c r="G52" s="6">
        <f>SUM(G47:G51)</f>
        <v>1675775.5899999999</v>
      </c>
      <c r="H52" s="6">
        <f>SUM(H47:H51)</f>
        <v>1658828.15</v>
      </c>
      <c r="I52" s="6">
        <f>SUM(I47:I51)</f>
        <v>1656786.27</v>
      </c>
      <c r="J52" s="6">
        <f>SUM(J47:J51)</f>
        <v>1653930.44</v>
      </c>
      <c r="K52" s="6">
        <f>SUM(K47:K51)</f>
        <v>2855.83</v>
      </c>
    </row>
    <row r="53" spans="1:11" x14ac:dyDescent="0.25">
      <c r="A53" s="2" t="s">
        <v>47</v>
      </c>
      <c r="B53" s="14">
        <v>60</v>
      </c>
      <c r="C53" s="14">
        <v>0</v>
      </c>
      <c r="D53" s="14">
        <v>60</v>
      </c>
      <c r="E53" s="14">
        <v>0</v>
      </c>
      <c r="F53" s="14">
        <v>0</v>
      </c>
      <c r="G53" s="14">
        <v>60</v>
      </c>
      <c r="H53" s="14">
        <v>60</v>
      </c>
      <c r="I53" s="14">
        <v>0</v>
      </c>
      <c r="J53" s="14">
        <v>0</v>
      </c>
      <c r="K53" s="14">
        <v>0</v>
      </c>
    </row>
    <row r="54" spans="1:11" x14ac:dyDescent="0.25">
      <c r="A54" s="2" t="s">
        <v>48</v>
      </c>
      <c r="B54" s="14">
        <v>25000</v>
      </c>
      <c r="C54" s="14">
        <v>0</v>
      </c>
      <c r="D54" s="14">
        <v>25000</v>
      </c>
      <c r="E54" s="14">
        <v>0</v>
      </c>
      <c r="F54" s="14">
        <v>0</v>
      </c>
      <c r="G54" s="14">
        <v>25000</v>
      </c>
      <c r="H54" s="14">
        <v>25000</v>
      </c>
      <c r="I54" s="14">
        <v>0</v>
      </c>
      <c r="J54" s="14">
        <v>0</v>
      </c>
      <c r="K54" s="14">
        <v>0</v>
      </c>
    </row>
    <row r="55" spans="1:11" x14ac:dyDescent="0.25">
      <c r="A55" s="4" t="s">
        <v>67</v>
      </c>
      <c r="B55" s="4">
        <f>SUM(B53:B54)</f>
        <v>25060</v>
      </c>
      <c r="C55" s="15">
        <v>0</v>
      </c>
      <c r="D55" s="4">
        <f t="shared" ref="D55:H55" si="1">SUM(D53:D54)</f>
        <v>25060</v>
      </c>
      <c r="E55" s="15">
        <v>0</v>
      </c>
      <c r="F55" s="7">
        <v>0</v>
      </c>
      <c r="G55" s="4">
        <f t="shared" si="1"/>
        <v>25060</v>
      </c>
      <c r="H55" s="4">
        <f t="shared" si="1"/>
        <v>25060</v>
      </c>
      <c r="I55" s="7">
        <v>0</v>
      </c>
      <c r="J55" s="7">
        <v>0</v>
      </c>
      <c r="K55" s="7">
        <v>0</v>
      </c>
    </row>
    <row r="56" spans="1:11" x14ac:dyDescent="0.25">
      <c r="A56" s="4" t="s">
        <v>49</v>
      </c>
      <c r="B56" s="6">
        <v>3809608</v>
      </c>
      <c r="C56" s="6">
        <v>1986114.77</v>
      </c>
      <c r="D56" s="6">
        <v>5795722.7699999996</v>
      </c>
      <c r="E56" s="6">
        <v>644355.89</v>
      </c>
      <c r="F56" s="6"/>
      <c r="G56" s="6">
        <v>5151366.88</v>
      </c>
      <c r="H56" s="6">
        <v>5114419.46</v>
      </c>
      <c r="I56" s="6">
        <v>4259477.12</v>
      </c>
      <c r="J56" s="6">
        <v>4253896.93</v>
      </c>
      <c r="K56" s="6">
        <v>5580.19</v>
      </c>
    </row>
    <row r="57" spans="1:11" x14ac:dyDescent="0.25">
      <c r="E57" s="16"/>
    </row>
    <row r="59" spans="1:11" x14ac:dyDescent="0.25">
      <c r="A59" s="8" t="s">
        <v>53</v>
      </c>
      <c r="B59" s="9"/>
      <c r="C59" s="9"/>
      <c r="D59" s="10"/>
      <c r="E59" s="10"/>
      <c r="F59" s="10"/>
    </row>
    <row r="60" spans="1:11" x14ac:dyDescent="0.25">
      <c r="A60" s="11" t="s">
        <v>54</v>
      </c>
      <c r="B60" s="11"/>
      <c r="C60" s="11"/>
      <c r="D60" s="10"/>
      <c r="E60" s="10"/>
      <c r="F60" s="10"/>
    </row>
    <row r="61" spans="1:11" x14ac:dyDescent="0.25">
      <c r="A61" s="12" t="s">
        <v>55</v>
      </c>
      <c r="B61" s="10"/>
      <c r="C61" s="10"/>
      <c r="D61" s="10"/>
      <c r="E61" s="10"/>
      <c r="F61" s="10"/>
    </row>
    <row r="62" spans="1:11" x14ac:dyDescent="0.25">
      <c r="A62" s="11" t="s">
        <v>56</v>
      </c>
      <c r="B62" s="10"/>
      <c r="C62" s="10"/>
      <c r="D62" s="10"/>
      <c r="E62" s="10"/>
      <c r="F62" s="10"/>
    </row>
    <row r="63" spans="1:11" x14ac:dyDescent="0.25">
      <c r="A63" s="12" t="s">
        <v>57</v>
      </c>
      <c r="B63" s="10"/>
      <c r="C63" s="10"/>
      <c r="D63" s="10"/>
      <c r="E63" s="10"/>
      <c r="F63" s="10"/>
    </row>
    <row r="64" spans="1:11" x14ac:dyDescent="0.25">
      <c r="A64" s="11" t="s">
        <v>58</v>
      </c>
      <c r="B64" s="10"/>
      <c r="C64" s="10"/>
      <c r="D64" s="10"/>
      <c r="E64" s="10"/>
      <c r="F64" s="10"/>
    </row>
    <row r="65" spans="1:6" x14ac:dyDescent="0.25">
      <c r="A65" s="11" t="s">
        <v>59</v>
      </c>
      <c r="B65" s="10"/>
      <c r="C65" s="10"/>
      <c r="D65" s="10"/>
      <c r="E65" s="10"/>
      <c r="F65" s="10"/>
    </row>
    <row r="66" spans="1:6" x14ac:dyDescent="0.25">
      <c r="A66" s="12" t="s">
        <v>60</v>
      </c>
      <c r="B66" s="10"/>
      <c r="C66" s="10"/>
      <c r="D66" s="10"/>
      <c r="E66" s="10"/>
      <c r="F66" s="10"/>
    </row>
  </sheetData>
  <mergeCells count="3">
    <mergeCell ref="A6:J6"/>
    <mergeCell ref="A7:J7"/>
    <mergeCell ref="A8:J8"/>
  </mergeCells>
  <pageMargins left="0.7" right="0.7" top="0.75" bottom="0.75" header="0.3" footer="0.3"/>
  <pageSetup paperSize="9" scale="48" orientation="landscape" r:id="rId1"/>
  <ignoredErrors>
    <ignoredError sqref="C44 K44 B52:D52 G52:K5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Balance_3_2026_Conceptos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2026-10-23T12:22:54Z</cp:lastPrinted>
  <dcterms:created xsi:type="dcterms:W3CDTF">2026-10-19T12:39:42Z</dcterms:created>
  <dcterms:modified xsi:type="dcterms:W3CDTF">2026-10-26T10:10:55Z</dcterms:modified>
</cp:coreProperties>
</file>